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activeTab="3"/>
  </bookViews>
  <sheets>
    <sheet name="Istruzioni" sheetId="1" r:id="rId1"/>
    <sheet name="GRIGLIA" sheetId="2" r:id="rId2"/>
    <sheet name="Contatori" sheetId="3" r:id="rId3"/>
    <sheet name="Riepilogo frequenze" sheetId="4" r:id="rId4"/>
  </sheets>
  <definedNames>
    <definedName name="_xlnm._FilterDatabase" localSheetId="1" hidden="1">'GRIGLIA'!$B$5:$BK$505</definedName>
    <definedName name="_xlnm._FilterDatabase" localSheetId="3" hidden="1">'Riepilogo frequenze'!$B$1:$U$49</definedName>
    <definedName name="_xlnm._FilterDatabase">'GRIGLIA'!$B$5:$BK$505</definedName>
    <definedName name="_xlnm._FilterDatabase_1">'Riepilogo frequenze'!$B$1:$U$49</definedName>
    <definedName name="_xlnm._FilterDatabase_1_1">'Riepilogo frequenze'!$B$1:$U$49</definedName>
    <definedName name="_xlnm._FilterDatabase_2">'GRIGLIA'!$B$5:$BK$505</definedName>
    <definedName name="_xlnm.Print_Area">'GRIGLIA'!$AY$4:$BK$505</definedName>
    <definedName name="_xlnm.Print_Titles">'GRIGLIA'!$4:$5</definedName>
    <definedName name="_xlnm.Print_Titles_1">'Riepilogo frequenze'!$1:$1</definedName>
    <definedName name="_xlnm.Print_Area" localSheetId="1">'GRIGLIA'!$AY$4:$BK$505</definedName>
    <definedName name="_xlnm.Print_Titles" localSheetId="1">'GRIGLIA'!$4:$5</definedName>
    <definedName name="_xlnm.Print_Titles" localSheetId="3">'Riepilogo frequenze'!$1:$1</definedName>
  </definedNames>
  <calcPr fullCalcOnLoad="1"/>
</workbook>
</file>

<file path=xl/comments4.xml><?xml version="1.0" encoding="utf-8"?>
<comments xmlns="http://schemas.openxmlformats.org/spreadsheetml/2006/main">
  <authors>
    <author/>
  </authors>
  <commentList>
    <comment ref="C15" authorId="0">
      <text>
        <r>
          <rPr>
            <b/>
            <sz val="9"/>
            <color indexed="8"/>
            <rFont val="Tahoma"/>
            <family val="2"/>
          </rPr>
          <t xml:space="preserve">CR CAF:
</t>
        </r>
        <r>
          <rPr>
            <sz val="9"/>
            <color indexed="8"/>
            <rFont val="Tahoma"/>
            <family val="2"/>
          </rPr>
          <t>nn so se questa va nel 2</t>
        </r>
      </text>
    </comment>
  </commentList>
</comments>
</file>

<file path=xl/sharedStrings.xml><?xml version="1.0" encoding="utf-8"?>
<sst xmlns="http://schemas.openxmlformats.org/spreadsheetml/2006/main" count="406" uniqueCount="179">
  <si>
    <t>Istruzioni</t>
  </si>
  <si>
    <t xml:space="preserve">La Griglia permette di riportare le risposte dei questionari compilati dal personale per un massimo di 500 questionari. Se i questionari fossero di più, basta aggiungere righe all'interno della griglia.   In orizzontale vanno riportate le singole risposte alle domande, per ogni questionario compilato. In veriticale vengono riportate le risposte dei diversi questionari </t>
  </si>
  <si>
    <t>Prima di iniziare a inserire i dati ricavati dai questionari, compilare l'intestazione con il numero dei questionari distribuiti. Viene automaticamente calcolata la percentuale di restituzione</t>
  </si>
  <si>
    <t>Inserire poi i dati ricavati da ogni singolo questionario (procedendo in orizzontale, e passare alla riga succesisva per il questionario seguente)</t>
  </si>
  <si>
    <t>Vengono automaticamente calcolati la distribuzione delle risposte e il valor medio del punteggio sulla riga (e quindi al singolo questionario) e  sulle colonne (e quindi relativi alla singola domanda). Questo permettere di vedere i diversi giudizi espressi sia dal singolo compilatore e per le singole domande. Viene calcolato anche il punteggio medio complessivo</t>
  </si>
  <si>
    <t>Inoltre, vengono anche misurati il numero e la percentuale delle risposte "non so" o dellle mancate risposte (caselle lasciate bianche nel questionario)</t>
  </si>
  <si>
    <t>Il foglio di calcolo è facilmente modificabile per ricavare ulteriori dati statistici che risultassero interessanti: sulla base dei risultati si possono fare poi elaborazioni per criteri / sottocriteri del modello CAF</t>
  </si>
  <si>
    <t>I valori da inserire nelle varie celle sono i seguenti:</t>
  </si>
  <si>
    <t>totalmente in disaccordo</t>
  </si>
  <si>
    <t>in disaccordo</t>
  </si>
  <si>
    <t>parzialmente in disaccordo</t>
  </si>
  <si>
    <t>parzialmente d'accordo</t>
  </si>
  <si>
    <t>d'accordo</t>
  </si>
  <si>
    <t>totalmente d'accordo</t>
  </si>
  <si>
    <t>non so</t>
  </si>
  <si>
    <t>n</t>
  </si>
  <si>
    <t>non ha risposto</t>
  </si>
  <si>
    <t>GRIGLIA</t>
  </si>
  <si>
    <t>Numero questionari elaborati:</t>
  </si>
  <si>
    <t>Numero questionari distribuiti</t>
  </si>
  <si>
    <t>inserire qui il numero complessivo di questionari distribuiti</t>
  </si>
  <si>
    <t>percentuale di restituzione</t>
  </si>
  <si>
    <t>Questionario</t>
  </si>
  <si>
    <t>Domande</t>
  </si>
  <si>
    <t>n° voti "1"</t>
  </si>
  <si>
    <t>n° voti "2"</t>
  </si>
  <si>
    <t>n° voti "3"</t>
  </si>
  <si>
    <t>n° voti "4"</t>
  </si>
  <si>
    <t>n° voti "5"</t>
  </si>
  <si>
    <t>n° voti "6"</t>
  </si>
  <si>
    <t>n° voti "non so"</t>
  </si>
  <si>
    <t>numero tot. Voti (compr. Non so)</t>
  </si>
  <si>
    <t>numero di non risposte</t>
  </si>
  <si>
    <t>% di non risposte</t>
  </si>
  <si>
    <t>numero di caselle incom-plete (v. Nota)</t>
  </si>
  <si>
    <t>media punteggio</t>
  </si>
  <si>
    <t xml:space="preserve">Nota: la colonna BI è una colonna di controllo, e serve solo per controllare che non si sia dimenticato di inserire un carattere in ognuna delle celle corrispondenti alle domande da 1 a 47  </t>
  </si>
  <si>
    <t>N.</t>
  </si>
  <si>
    <t xml:space="preserve"> </t>
  </si>
  <si>
    <t>CONTATORI</t>
  </si>
  <si>
    <t>Risposte</t>
  </si>
  <si>
    <t>% su voti espressi</t>
  </si>
  <si>
    <t>numero risposte "1"</t>
  </si>
  <si>
    <t>numero risposte "2"</t>
  </si>
  <si>
    <t>numero risposte "3"</t>
  </si>
  <si>
    <t>numero risposte "4"</t>
  </si>
  <si>
    <t>numero risposte "5"</t>
  </si>
  <si>
    <t>numero risposte "6"</t>
  </si>
  <si>
    <t>numero risposte "non so"</t>
  </si>
  <si>
    <t>non risponde</t>
  </si>
  <si>
    <t>numero risposte mancanti</t>
  </si>
  <si>
    <t>caselle incomplete</t>
  </si>
  <si>
    <t>Totale risposte (compreso non so)</t>
  </si>
  <si>
    <t>MEDIE</t>
  </si>
  <si>
    <t>media valutazione</t>
  </si>
  <si>
    <t>Riferimenti Guida</t>
  </si>
  <si>
    <t>N</t>
  </si>
  <si>
    <t>Riferimenti agli esempi dei criteri FA</t>
  </si>
  <si>
    <t>Totalmente in disaccordo</t>
  </si>
  <si>
    <t>In disaccordo</t>
  </si>
  <si>
    <t>parzialmente in accordo</t>
  </si>
  <si>
    <t>D’accordo</t>
  </si>
  <si>
    <t>Completamente d’accordo</t>
  </si>
  <si>
    <t>Non so</t>
  </si>
  <si>
    <t>Non risponde</t>
  </si>
  <si>
    <t>Totalmente in disaccordo %</t>
  </si>
  <si>
    <t>In disaccordo %</t>
  </si>
  <si>
    <t>parzialmente in disaccordo %</t>
  </si>
  <si>
    <t>parzialmente in accordo %</t>
  </si>
  <si>
    <t>D’accordo %</t>
  </si>
  <si>
    <t>Completamente d’accordo %</t>
  </si>
  <si>
    <t>Non so %</t>
  </si>
  <si>
    <t>Non risponde %</t>
  </si>
  <si>
    <t>ccccc</t>
  </si>
  <si>
    <t>a</t>
  </si>
  <si>
    <t>bbb</t>
  </si>
  <si>
    <t>aaa</t>
  </si>
  <si>
    <t>1.1.a</t>
  </si>
  <si>
    <t>La dirigenza (il DS e il suo staff) ha definito e ci ha chiaramente comunicato la mission (i nostri obiettivi) e la vision (dove vogliamo andare)</t>
  </si>
  <si>
    <t>1.3.f</t>
  </si>
  <si>
    <t>1.2.b</t>
  </si>
  <si>
    <t xml:space="preserve">La dirigenza (il DS e il suo staff) ha definito e condiviso un codice di valori per il nostro vivere e lavorare assieme (trasparenza, spirito di servizio, codice di condotta). </t>
  </si>
  <si>
    <t>1.3.d</t>
  </si>
  <si>
    <t>La dirigenza richiama in ogni occasione il legame tra i compiti che ci vengono affidati e gli obiettivi dell'organizzazione, facendoci sentire parte dell'organizzazione</t>
  </si>
  <si>
    <t>1.2.d</t>
  </si>
  <si>
    <t>L'organizzazione delle attività definita dalla dirigenza (il DS e il suo staff) è funzionale agli obiettivi del nostro istituto e agli interessi degli studenti e delle famiglie</t>
  </si>
  <si>
    <t>1.2.c</t>
  </si>
  <si>
    <t xml:space="preserve">I nostri obiettivi e i modi per misurarli sono definiti e sono la base per la valutazione dei risultati </t>
  </si>
  <si>
    <t>1.2.d.</t>
  </si>
  <si>
    <t>La dirigenza (il DS e il suo staff) è attenta a capire e soddisfare le esigenze ed aspettative dei clienti interni ed esterni</t>
  </si>
  <si>
    <t>1.3.b</t>
  </si>
  <si>
    <t xml:space="preserve">La dirigenza (il DS e il suo staff) è attenta ai suggerimenti dei docenti e del personale ATA, stimolandoli e mettendoli in atto quando opportuno  </t>
  </si>
  <si>
    <t>1.1.c</t>
  </si>
  <si>
    <t xml:space="preserve">La dirigenza (il DS e il suo staff) è attenta al rafforzamento della fiducia reciproca e alla collaborazione, e favorisce un clima di rispetto verso e dai collaboratori  </t>
  </si>
  <si>
    <t>1.3.c</t>
  </si>
  <si>
    <t xml:space="preserve">La dirigenza (il DS e il suo staff) ci incoraggia ad assumere maggiori responsabilità e ci vengono dati i mezzi per farlo   </t>
  </si>
  <si>
    <t>1.3.a</t>
  </si>
  <si>
    <t>La dirigenza  (il DS e il suo staff) agisce come esempio, comportandosi coerentemente con gli obiettivi e valori stabiliti</t>
  </si>
  <si>
    <t>1.3.d.</t>
  </si>
  <si>
    <t>La  dirigenza  (il DS e il suo staff) ci sostiene nella realizzazione dei nostri compiti e per il raggiungimento dei nostri obiettivi</t>
  </si>
  <si>
    <t>2.2.b</t>
  </si>
  <si>
    <t>Nella nostra scuola c'è una costante attenzione a recepire con continuità necessità ed aspettative di studenti e famiglie ed altri portatori di interesse</t>
  </si>
  <si>
    <t>2.3.d</t>
  </si>
  <si>
    <t>La ns. scuola ci informa costantemente sulle prestazioni e i risultati raggiunti, e siamo in grado di capire in che misura si stanno raggiungendo gli obiettivi definiti nel POF</t>
  </si>
  <si>
    <t>2.3.e</t>
  </si>
  <si>
    <t>Ci risulta chiaro il contributo del nostro lavoro alla realizzazione dei piani operativi e strategici definiti nel POF</t>
  </si>
  <si>
    <t>2.4.a</t>
  </si>
  <si>
    <t>La nostra scuola è attenta a ricercare nuove strade e a sviluppare una cultura del cambiamento, ricercando  opportunità di innovazione e di modernizzazione.</t>
  </si>
  <si>
    <t>2.4.h</t>
  </si>
  <si>
    <t>La nostra scuola si impegna nel promuovere lo scambio di esperienze e di buone pratiche interne e nella ricerca di confronti esterni per favorire il cambiamento e il miglioramento</t>
  </si>
  <si>
    <t>2.3.f</t>
  </si>
  <si>
    <t xml:space="preserve">La nostra organizzazione individua i propri punti di forza e di debolezza e si impegna per trarre vantaggio dai primi e migliorare i secondi </t>
  </si>
  <si>
    <t>3.1.b</t>
  </si>
  <si>
    <t>Nella nostra scuola è chiaro come la politica di gestione del personale (allocazione delle risorse, attribuzione di incarichi, formazione ecc.) sia coerente con gli obiettivi definiti nel POF</t>
  </si>
  <si>
    <t>3.1.f</t>
  </si>
  <si>
    <t>La nostra scuola riconosce (in modo tangibile e/o simbolico) l'impegno e la professionalità di docenti e ATA</t>
  </si>
  <si>
    <t>3.1.i</t>
  </si>
  <si>
    <t>La gestione del personale (comprese l'attribuzione degli incarichi, l'organizzazione dell'orario di servizio ecc.) garantisce pari opportunità e rispetto delle differenze.</t>
  </si>
  <si>
    <t>3.2.a</t>
  </si>
  <si>
    <t>La ns scuola identifica e utilizza conoscenze e competenze dei docenti e del personale ATA</t>
  </si>
  <si>
    <t>3.2.b</t>
  </si>
  <si>
    <t>La ns scuola mette in atto iniziative finalizzate ad adeguare conoscenze e competenze di docenti e ATA ai ruoli ricoperti e alle necessità dell'organizzazione</t>
  </si>
  <si>
    <t>3.2.b.</t>
  </si>
  <si>
    <t>La pianificazione della formazione tiene conto delle esigenze dei singoli</t>
  </si>
  <si>
    <t>3.1.g</t>
  </si>
  <si>
    <t xml:space="preserve">C'è attenzione a far sì che il personale di nuova nomina (o di nuovo ingresso nella nostra scuola) sia guidato per comprendere rapidamente il proprio ruolo, e ciò avviene con modalità definite e sistematiche (tutoring, ...) </t>
  </si>
  <si>
    <t>3.1.g.</t>
  </si>
  <si>
    <t xml:space="preserve">L'attribuzione degli incarichi all'interno della ns scuola è gestita in modo strutturato e favorisce lo sviluppo delle conoscenze e delle competenze </t>
  </si>
  <si>
    <t>4.4.a</t>
  </si>
  <si>
    <t xml:space="preserve">Nella nostra scuola viene favorito lo scambio e la condivisione delle informazioni e delle conoscenze </t>
  </si>
  <si>
    <t>3.3.b</t>
  </si>
  <si>
    <t>Nella nostra scuola esiste un processo di comunicazione ben definito ed efficace, con impiego di strumenti opportuni, nelle diverse direzioni (dal basso verso l'alto, dall'alto verso il basso e trasversale)</t>
  </si>
  <si>
    <t>3.3.e</t>
  </si>
  <si>
    <t>La scuola è attenta a raccogliere feedback da docenti a ATA, attraverso indagini, focus group o altri strumenti appropriati per l'analisi dei problemi</t>
  </si>
  <si>
    <t>3.3.e, 3.3.f</t>
  </si>
  <si>
    <t>3.3.a</t>
  </si>
  <si>
    <t>Esiste un sistema di definizione di obiettivi individuali e di verifica di risultati</t>
  </si>
  <si>
    <t>4.1.a</t>
  </si>
  <si>
    <t>La nostra scuola sviluppa progetti di partnership che permettono di migliorare i processi e i risultati e di ottenere risparmi</t>
  </si>
  <si>
    <t>4.1.a, 4.1.b</t>
  </si>
  <si>
    <t>4.1.c</t>
  </si>
  <si>
    <t>Le partnership sono gestite in modo efficace, tramite accordi appropriati, assegnazione di responsabilità, definizione di obiettivi, controlli e verifiche ecc.</t>
  </si>
  <si>
    <t>4.1.c,4.1.d</t>
  </si>
  <si>
    <t>4.2.a</t>
  </si>
  <si>
    <t xml:space="preserve">Nella nostra scuola c'è attenzione ad assicurare l'informazione verso gli studenti e le famiglie, utilizzando un linguaggio non burocratico e garantendo trasparenza </t>
  </si>
  <si>
    <t>4.2.b</t>
  </si>
  <si>
    <t>La nostra scuola è aperta alla collaborazione con studenti e famiglie e alle idee, suggerimenti e reclami da loro provenienti</t>
  </si>
  <si>
    <t>4.2.d</t>
  </si>
  <si>
    <t>La nostra scuola si impegna a raccogliere le opinioni degli studenti e delle famiglie al fine di valutare la loro soddisfazione e migliorare prodotti e servizi a loro destinati</t>
  </si>
  <si>
    <t>4.4.d</t>
  </si>
  <si>
    <t>Nella nostra scuola, tutte le persone ricevono le informazioni adeguate per svolgere il proprio lavoro</t>
  </si>
  <si>
    <t>4.3.a</t>
  </si>
  <si>
    <t>La gestione delle risorse finanziarie viene effettuata entro l'organizzazione in modo trasparente, ed è chiaro come le risorse siano impiegate in modo efficace per raggiungere gli obiettivi del POF</t>
  </si>
  <si>
    <t>4.3.a, 4.3.b</t>
  </si>
  <si>
    <t>4.5.c</t>
  </si>
  <si>
    <t>La nostra scuola è attenta ad individuare le tecnologie che possono migliorare il funzionamento ed i risultati dei nostri processi e ad applicarle in funzione degli obiettivi che intende raggiungere e della disponibilità di risorse</t>
  </si>
  <si>
    <t>4.6.b</t>
  </si>
  <si>
    <t xml:space="preserve">La nostra scuola è attenta ad un impiego efficiente,  ergonomico ed economico di edifici, attrezzature e infrastrutture </t>
  </si>
  <si>
    <t>4.6.c</t>
  </si>
  <si>
    <t xml:space="preserve">La nostra scuola si adopera affinché siano garantite la manutenzione di edifici, infrastrutture ed attrezzature, la loro disponibilità e vita utile, ma anche l'economicità degli interventi (almeno di quelli di cui è responsabile). </t>
  </si>
  <si>
    <t>5.1.a</t>
  </si>
  <si>
    <t>Il nostro modo di lavorare è definito da processi efficacemente descritti e documentati, che permettono ad ognuno di lavorare con modalità chiaramente definite e di conoscere gli obiettivi del proprio lavoro</t>
  </si>
  <si>
    <t>5.1.b</t>
  </si>
  <si>
    <t>Le responsabilità nella gestione dei processi e delle attività correlate sono chiaramente definite</t>
  </si>
  <si>
    <t>5.1.f</t>
  </si>
  <si>
    <t>Vengono definiti indicatori e obiettivi per i nostri processi</t>
  </si>
  <si>
    <t>5.1.i</t>
  </si>
  <si>
    <t>Tramite l'analisi dei risultati degli indicatori, il nostro sistema di processi viene costantemente monitorato e migliorato.</t>
  </si>
  <si>
    <t>5.2.a</t>
  </si>
  <si>
    <t xml:space="preserve">La nostra scuola coinvolge studenti, famiglie e altri significativi portatori di interesse nella definizione dei prodotti e servizi a loro destinati e degli standard di qualità degli stessi </t>
  </si>
  <si>
    <t>5.2.e</t>
  </si>
  <si>
    <t>La nostra scuola è attenta a promuovere l'accessibilità fisica e informatica alle informazioni sui servizi da parte di studenti, famiglie e altri cittadini interessati.</t>
  </si>
  <si>
    <t>5.2.c</t>
  </si>
  <si>
    <t>La nostra scuola fornisce a studenti e famiglie adeguate informazioni, assistenza e supporto  sui prodotti e servizi</t>
  </si>
  <si>
    <t>DC</t>
  </si>
  <si>
    <t xml:space="preserve"> ATA </t>
  </si>
  <si>
    <t>ATA</t>
  </si>
  <si>
    <r>
      <t xml:space="preserve">La dirigenza (il DS e il suo staff) ci ha illustrato perché dobbiamo trasformare e modernizzare la nostra organizzazione di lavoro e cosa </t>
    </r>
    <r>
      <rPr>
        <b/>
        <sz val="10"/>
        <rFont val="Arial Narrow"/>
        <family val="2"/>
      </rPr>
      <t xml:space="preserve">possiamo </t>
    </r>
    <r>
      <rPr>
        <sz val="10"/>
        <rFont val="Arial Narrow"/>
        <family val="2"/>
      </rPr>
      <t>fare per realizzare il cambiamento</t>
    </r>
  </si>
  <si>
    <t xml:space="preserve"> - n° 1 questionario  (il n° 27) presenta la risposta "non so" per tutte le domande        -  le risposte dei questionari n° 26 e n° 28 sono identiche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</si>
</sst>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s>
  <fonts count="49">
    <font>
      <sz val="10"/>
      <name val="Arial"/>
      <family val="2"/>
    </font>
    <font>
      <sz val="18"/>
      <name val="Arial"/>
      <family val="2"/>
    </font>
    <font>
      <b/>
      <sz val="10"/>
      <name val="Arial"/>
      <family val="2"/>
    </font>
    <font>
      <b/>
      <i/>
      <sz val="9"/>
      <name val="Arial"/>
      <family val="2"/>
    </font>
    <font>
      <b/>
      <i/>
      <sz val="12"/>
      <name val="Arial"/>
      <family val="2"/>
    </font>
    <font>
      <b/>
      <i/>
      <sz val="10"/>
      <color indexed="10"/>
      <name val="Arial"/>
      <family val="2"/>
    </font>
    <font>
      <b/>
      <i/>
      <sz val="10"/>
      <name val="Arial"/>
      <family val="2"/>
    </font>
    <font>
      <b/>
      <i/>
      <sz val="10"/>
      <color indexed="18"/>
      <name val="Arial"/>
      <family val="2"/>
    </font>
    <font>
      <b/>
      <i/>
      <sz val="16"/>
      <color indexed="18"/>
      <name val="Arial"/>
      <family val="2"/>
    </font>
    <font>
      <sz val="9"/>
      <name val="Arial"/>
      <family val="2"/>
    </font>
    <font>
      <b/>
      <sz val="10"/>
      <color indexed="18"/>
      <name val="Arial"/>
      <family val="2"/>
    </font>
    <font>
      <sz val="10"/>
      <color indexed="18"/>
      <name val="Arial"/>
      <family val="2"/>
    </font>
    <font>
      <sz val="10"/>
      <name val="Arial Narrow"/>
      <family val="2"/>
    </font>
    <font>
      <b/>
      <sz val="9"/>
      <color indexed="18"/>
      <name val="Arial"/>
      <family val="2"/>
    </font>
    <font>
      <sz val="12"/>
      <name val="Arial Narrow"/>
      <family val="2"/>
    </font>
    <font>
      <sz val="8"/>
      <name val="Arial"/>
      <family val="2"/>
    </font>
    <font>
      <sz val="9"/>
      <color indexed="18"/>
      <name val="Arial"/>
      <family val="2"/>
    </font>
    <font>
      <sz val="8"/>
      <name val="Arial Narrow"/>
      <family val="2"/>
    </font>
    <font>
      <b/>
      <sz val="8"/>
      <color indexed="18"/>
      <name val="Arial"/>
      <family val="2"/>
    </font>
    <font>
      <b/>
      <sz val="9"/>
      <color indexed="10"/>
      <name val="Arial"/>
      <family val="2"/>
    </font>
    <font>
      <b/>
      <sz val="8"/>
      <name val="Arial"/>
      <family val="2"/>
    </font>
    <font>
      <b/>
      <sz val="9"/>
      <name val="Arial"/>
      <family val="2"/>
    </font>
    <font>
      <b/>
      <sz val="10"/>
      <name val="Arial Narrow"/>
      <family val="2"/>
    </font>
    <font>
      <b/>
      <sz val="12"/>
      <name val="Arial Narrow"/>
      <family val="2"/>
    </font>
    <font>
      <b/>
      <sz val="14"/>
      <name val="Arial"/>
      <family val="2"/>
    </font>
    <font>
      <sz val="10"/>
      <color indexed="13"/>
      <name val="Arial Narrow"/>
      <family val="2"/>
    </font>
    <font>
      <b/>
      <sz val="10"/>
      <color indexed="13"/>
      <name val="Arial Narrow"/>
      <family val="2"/>
    </font>
    <font>
      <sz val="10"/>
      <color indexed="8"/>
      <name val="Arial"/>
      <family val="2"/>
    </font>
    <font>
      <sz val="10"/>
      <color indexed="8"/>
      <name val="Arial Narrow"/>
      <family val="2"/>
    </font>
    <font>
      <b/>
      <sz val="9"/>
      <color indexed="8"/>
      <name val="Tahoma"/>
      <family val="2"/>
    </font>
    <font>
      <sz val="9"/>
      <color indexed="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s>
  <fills count="3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0"/>
        <bgColor indexed="64"/>
      </patternFill>
    </fill>
    <fill>
      <patternFill patternType="solid">
        <fgColor indexed="31"/>
        <bgColor indexed="64"/>
      </patternFill>
    </fill>
    <fill>
      <patternFill patternType="solid">
        <fgColor indexed="34"/>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51"/>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5" borderId="1" applyNumberFormat="0" applyAlignment="0" applyProtection="0"/>
    <xf numFmtId="0" fontId="34" fillId="0" borderId="2" applyNumberFormat="0" applyFill="0" applyAlignment="0" applyProtection="0"/>
    <xf numFmtId="0" fontId="35" fillId="9" borderId="3" applyNumberFormat="0" applyAlignment="0" applyProtection="0"/>
    <xf numFmtId="0" fontId="32" fillId="10" borderId="0" applyNumberFormat="0" applyBorder="0" applyAlignment="0" applyProtection="0"/>
    <xf numFmtId="0" fontId="32" fillId="11" borderId="0" applyNumberFormat="0" applyBorder="0" applyAlignment="0" applyProtection="0"/>
    <xf numFmtId="0" fontId="32" fillId="7" borderId="0" applyNumberFormat="0" applyBorder="0" applyAlignment="0" applyProtection="0"/>
    <xf numFmtId="0" fontId="32" fillId="12"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0" fillId="0" borderId="0">
      <alignment/>
      <protection/>
    </xf>
    <xf numFmtId="0" fontId="3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37" fillId="14" borderId="0" applyNumberFormat="0" applyBorder="0" applyAlignment="0" applyProtection="0"/>
    <xf numFmtId="0" fontId="0" fillId="4" borderId="4" applyNumberFormat="0" applyFont="0" applyAlignment="0" applyProtection="0"/>
    <xf numFmtId="0" fontId="38" fillId="5" borderId="5" applyNumberFormat="0" applyAlignment="0" applyProtection="0"/>
    <xf numFmtId="9"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21">
    <xf numFmtId="0" fontId="0" fillId="0" borderId="0" xfId="0" applyAlignment="1">
      <alignment/>
    </xf>
    <xf numFmtId="0" fontId="0" fillId="0" borderId="0" xfId="42">
      <alignment/>
      <protection/>
    </xf>
    <xf numFmtId="0" fontId="1" fillId="0" borderId="0" xfId="42" applyFont="1">
      <alignment/>
      <protection/>
    </xf>
    <xf numFmtId="0" fontId="2" fillId="0" borderId="0" xfId="42" applyFont="1">
      <alignment/>
      <protection/>
    </xf>
    <xf numFmtId="0" fontId="2" fillId="0" borderId="0" xfId="42" applyFont="1" applyAlignment="1">
      <alignment horizontal="right"/>
      <protection/>
    </xf>
    <xf numFmtId="0" fontId="0" fillId="0" borderId="0" xfId="42" applyAlignment="1">
      <alignment horizontal="center" vertical="center"/>
      <protection/>
    </xf>
    <xf numFmtId="0" fontId="0" fillId="0" borderId="0" xfId="42" applyBorder="1" applyAlignment="1">
      <alignment horizontal="center" vertical="center"/>
      <protection/>
    </xf>
    <xf numFmtId="0" fontId="3" fillId="17" borderId="0" xfId="42" applyFont="1" applyFill="1" applyBorder="1">
      <alignment/>
      <protection/>
    </xf>
    <xf numFmtId="0" fontId="0" fillId="0" borderId="0" xfId="42" applyBorder="1">
      <alignment/>
      <protection/>
    </xf>
    <xf numFmtId="0" fontId="2" fillId="0" borderId="0" xfId="42" applyFont="1" applyBorder="1">
      <alignment/>
      <protection/>
    </xf>
    <xf numFmtId="0" fontId="5" fillId="0" borderId="0" xfId="42" applyFont="1" applyBorder="1" applyAlignment="1">
      <alignment horizontal="left" vertical="center" wrapText="1"/>
      <protection/>
    </xf>
    <xf numFmtId="0" fontId="6" fillId="0" borderId="0" xfId="42" applyFont="1" applyBorder="1">
      <alignment/>
      <protection/>
    </xf>
    <xf numFmtId="164" fontId="4" fillId="18" borderId="10" xfId="49" applyNumberFormat="1" applyFont="1" applyFill="1" applyBorder="1" applyAlignment="1" applyProtection="1">
      <alignment horizontal="center" vertical="center"/>
      <protection/>
    </xf>
    <xf numFmtId="0" fontId="7" fillId="19" borderId="10" xfId="42" applyFont="1" applyFill="1" applyBorder="1" applyAlignment="1">
      <alignment horizontal="center" vertical="center" textRotation="90"/>
      <protection/>
    </xf>
    <xf numFmtId="0" fontId="8" fillId="19" borderId="11" xfId="42" applyFont="1" applyFill="1" applyBorder="1" applyAlignment="1">
      <alignment vertical="center"/>
      <protection/>
    </xf>
    <xf numFmtId="0" fontId="7" fillId="19" borderId="11" xfId="42" applyFont="1" applyFill="1" applyBorder="1">
      <alignment/>
      <protection/>
    </xf>
    <xf numFmtId="0" fontId="7" fillId="19" borderId="12" xfId="42" applyFont="1" applyFill="1" applyBorder="1">
      <alignment/>
      <protection/>
    </xf>
    <xf numFmtId="0" fontId="7" fillId="19" borderId="10" xfId="42" applyFont="1" applyFill="1" applyBorder="1" applyAlignment="1">
      <alignment horizontal="center" vertical="center" wrapText="1"/>
      <protection/>
    </xf>
    <xf numFmtId="0" fontId="10" fillId="19" borderId="10" xfId="42" applyFont="1" applyFill="1" applyBorder="1" applyAlignment="1">
      <alignment horizontal="center" vertical="center"/>
      <protection/>
    </xf>
    <xf numFmtId="0" fontId="10" fillId="19" borderId="13" xfId="42" applyFont="1" applyFill="1" applyBorder="1" applyAlignment="1">
      <alignment horizontal="left" vertical="center"/>
      <protection/>
    </xf>
    <xf numFmtId="0" fontId="11" fillId="20" borderId="14" xfId="42" applyFont="1" applyFill="1" applyBorder="1">
      <alignment/>
      <protection/>
    </xf>
    <xf numFmtId="0" fontId="10" fillId="21" borderId="10" xfId="42" applyFont="1" applyFill="1" applyBorder="1" applyAlignment="1">
      <alignment horizontal="center" vertical="center"/>
      <protection/>
    </xf>
    <xf numFmtId="0" fontId="12" fillId="21" borderId="10" xfId="42" applyFont="1" applyFill="1" applyBorder="1" applyAlignment="1">
      <alignment horizontal="center" textRotation="90"/>
      <protection/>
    </xf>
    <xf numFmtId="0" fontId="0" fillId="21" borderId="10" xfId="42" applyFill="1" applyBorder="1">
      <alignment/>
      <protection/>
    </xf>
    <xf numFmtId="0" fontId="2" fillId="21" borderId="10" xfId="42" applyFont="1" applyFill="1" applyBorder="1">
      <alignment/>
      <protection/>
    </xf>
    <xf numFmtId="0" fontId="13" fillId="22" borderId="15" xfId="42" applyFont="1" applyFill="1" applyBorder="1" applyAlignment="1">
      <alignment horizontal="center" vertical="center"/>
      <protection/>
    </xf>
    <xf numFmtId="0" fontId="9" fillId="0" borderId="16" xfId="42" applyFont="1" applyBorder="1" applyAlignment="1">
      <alignment horizontal="center" vertical="center"/>
      <protection/>
    </xf>
    <xf numFmtId="0" fontId="9" fillId="0" borderId="16" xfId="42" applyFont="1" applyBorder="1" applyAlignment="1">
      <alignment horizontal="center"/>
      <protection/>
    </xf>
    <xf numFmtId="0" fontId="0" fillId="0" borderId="16" xfId="42" applyBorder="1" applyAlignment="1">
      <alignment horizontal="center"/>
      <protection/>
    </xf>
    <xf numFmtId="0" fontId="9" fillId="0" borderId="17" xfId="42" applyFont="1" applyBorder="1" applyAlignment="1">
      <alignment horizontal="center"/>
      <protection/>
    </xf>
    <xf numFmtId="164" fontId="9" fillId="0" borderId="16" xfId="49" applyNumberFormat="1" applyFont="1" applyFill="1" applyBorder="1" applyAlignment="1" applyProtection="1">
      <alignment horizontal="center"/>
      <protection/>
    </xf>
    <xf numFmtId="165" fontId="2" fillId="0" borderId="18" xfId="42" applyNumberFormat="1" applyFont="1" applyBorder="1" applyAlignment="1">
      <alignment horizontal="center"/>
      <protection/>
    </xf>
    <xf numFmtId="0" fontId="13" fillId="22" borderId="19" xfId="42" applyFont="1" applyFill="1" applyBorder="1" applyAlignment="1">
      <alignment horizontal="center" vertical="center"/>
      <protection/>
    </xf>
    <xf numFmtId="0" fontId="0" fillId="0" borderId="17" xfId="42" applyBorder="1" applyAlignment="1">
      <alignment horizontal="center"/>
      <protection/>
    </xf>
    <xf numFmtId="0" fontId="13" fillId="22" borderId="20" xfId="42" applyFont="1" applyFill="1" applyBorder="1" applyAlignment="1">
      <alignment horizontal="center" vertical="center"/>
      <protection/>
    </xf>
    <xf numFmtId="0" fontId="9" fillId="0" borderId="21" xfId="42" applyFont="1" applyBorder="1" applyAlignment="1">
      <alignment horizontal="center"/>
      <protection/>
    </xf>
    <xf numFmtId="0" fontId="0" fillId="0" borderId="22" xfId="42" applyBorder="1" applyAlignment="1">
      <alignment horizontal="center"/>
      <protection/>
    </xf>
    <xf numFmtId="164" fontId="9" fillId="0" borderId="22" xfId="49" applyNumberFormat="1" applyFont="1" applyFill="1" applyBorder="1" applyAlignment="1" applyProtection="1">
      <alignment horizontal="center"/>
      <protection/>
    </xf>
    <xf numFmtId="0" fontId="0" fillId="0" borderId="21" xfId="42" applyBorder="1" applyAlignment="1">
      <alignment horizontal="center"/>
      <protection/>
    </xf>
    <xf numFmtId="0" fontId="9" fillId="0" borderId="0" xfId="42" applyFont="1" applyAlignment="1">
      <alignment horizontal="center" vertical="center"/>
      <protection/>
    </xf>
    <xf numFmtId="0" fontId="14" fillId="0" borderId="0" xfId="42" applyFont="1" applyBorder="1" applyAlignment="1">
      <alignment horizontal="center" vertical="center" wrapText="1"/>
      <protection/>
    </xf>
    <xf numFmtId="0" fontId="14" fillId="0" borderId="0" xfId="42" applyFont="1" applyBorder="1" applyAlignment="1">
      <alignment vertical="top" wrapText="1"/>
      <protection/>
    </xf>
    <xf numFmtId="0" fontId="13" fillId="19" borderId="17" xfId="42" applyFont="1" applyFill="1" applyBorder="1" applyAlignment="1">
      <alignment horizontal="center" vertical="center" textRotation="90"/>
      <protection/>
    </xf>
    <xf numFmtId="0" fontId="10" fillId="19" borderId="17" xfId="42" applyFont="1" applyFill="1" applyBorder="1" applyAlignment="1">
      <alignment horizontal="center" vertical="center"/>
      <protection/>
    </xf>
    <xf numFmtId="0" fontId="15" fillId="0" borderId="0" xfId="42" applyFont="1" applyAlignment="1">
      <alignment horizontal="center" vertical="center" wrapText="1"/>
      <protection/>
    </xf>
    <xf numFmtId="0" fontId="16" fillId="22" borderId="17" xfId="42" applyFont="1" applyFill="1" applyBorder="1" applyAlignment="1">
      <alignment horizontal="center" vertical="center"/>
      <protection/>
    </xf>
    <xf numFmtId="0" fontId="9" fillId="0" borderId="17" xfId="42" applyFont="1" applyBorder="1" applyAlignment="1">
      <alignment horizontal="center" vertical="center"/>
      <protection/>
    </xf>
    <xf numFmtId="0" fontId="17" fillId="0" borderId="0" xfId="42" applyFont="1" applyBorder="1" applyAlignment="1">
      <alignment vertical="top" wrapText="1"/>
      <protection/>
    </xf>
    <xf numFmtId="164" fontId="9" fillId="0" borderId="0" xfId="49" applyNumberFormat="1" applyFont="1" applyFill="1" applyBorder="1" applyAlignment="1" applyProtection="1">
      <alignment horizontal="center" vertical="center"/>
      <protection/>
    </xf>
    <xf numFmtId="0" fontId="16" fillId="23" borderId="17" xfId="42" applyFont="1" applyFill="1" applyBorder="1" applyAlignment="1">
      <alignment horizontal="center" vertical="center"/>
      <protection/>
    </xf>
    <xf numFmtId="0" fontId="9" fillId="23" borderId="17" xfId="42" applyFont="1" applyFill="1" applyBorder="1" applyAlignment="1">
      <alignment horizontal="center" vertical="center"/>
      <protection/>
    </xf>
    <xf numFmtId="0" fontId="17" fillId="23" borderId="0" xfId="42" applyFont="1" applyFill="1" applyBorder="1" applyAlignment="1">
      <alignment vertical="top" wrapText="1"/>
      <protection/>
    </xf>
    <xf numFmtId="0" fontId="14" fillId="23" borderId="0" xfId="42" applyFont="1" applyFill="1" applyBorder="1" applyAlignment="1">
      <alignment horizontal="center" vertical="center" wrapText="1"/>
      <protection/>
    </xf>
    <xf numFmtId="0" fontId="16" fillId="23" borderId="17" xfId="42" applyFont="1" applyFill="1" applyBorder="1" applyAlignment="1">
      <alignment horizontal="center" vertical="center" wrapText="1"/>
      <protection/>
    </xf>
    <xf numFmtId="0" fontId="18" fillId="22" borderId="17" xfId="42" applyFont="1" applyFill="1" applyBorder="1" applyAlignment="1">
      <alignment horizontal="center" vertical="center" wrapText="1"/>
      <protection/>
    </xf>
    <xf numFmtId="0" fontId="9" fillId="19" borderId="17" xfId="42" applyFont="1" applyFill="1" applyBorder="1" applyAlignment="1">
      <alignment horizontal="center" vertical="center"/>
      <protection/>
    </xf>
    <xf numFmtId="20" fontId="14" fillId="0" borderId="0" xfId="42" applyNumberFormat="1" applyFont="1" applyBorder="1" applyAlignment="1">
      <alignment horizontal="left" vertical="top" wrapText="1"/>
      <protection/>
    </xf>
    <xf numFmtId="0" fontId="9" fillId="0" borderId="0" xfId="42" applyFont="1" applyBorder="1" applyAlignment="1">
      <alignment horizontal="center" vertical="center"/>
      <protection/>
    </xf>
    <xf numFmtId="0" fontId="19" fillId="0" borderId="0" xfId="42" applyFont="1" applyBorder="1" applyAlignment="1">
      <alignment horizontal="center"/>
      <protection/>
    </xf>
    <xf numFmtId="0" fontId="13" fillId="19" borderId="17" xfId="42" applyFont="1" applyFill="1" applyBorder="1" applyAlignment="1">
      <alignment horizontal="center" vertical="center"/>
      <protection/>
    </xf>
    <xf numFmtId="164" fontId="9" fillId="0" borderId="17" xfId="42" applyNumberFormat="1" applyFont="1" applyBorder="1" applyAlignment="1">
      <alignment horizontal="center" vertical="center"/>
      <protection/>
    </xf>
    <xf numFmtId="0" fontId="14" fillId="0" borderId="0" xfId="42" applyFont="1" applyBorder="1" applyAlignment="1">
      <alignment horizontal="justify" vertical="top" wrapText="1"/>
      <protection/>
    </xf>
    <xf numFmtId="0" fontId="20" fillId="24" borderId="17" xfId="42" applyFont="1" applyFill="1" applyBorder="1" applyAlignment="1">
      <alignment horizontal="center" vertical="center" wrapText="1"/>
      <protection/>
    </xf>
    <xf numFmtId="0" fontId="0" fillId="0" borderId="0" xfId="42" applyAlignment="1">
      <alignment horizontal="justify" vertical="center" wrapText="1"/>
      <protection/>
    </xf>
    <xf numFmtId="0" fontId="2" fillId="0" borderId="0" xfId="42" applyFont="1" applyAlignment="1">
      <alignment horizontal="center" vertical="center"/>
      <protection/>
    </xf>
    <xf numFmtId="0" fontId="22" fillId="21" borderId="17" xfId="42" applyFont="1" applyFill="1" applyBorder="1" applyAlignment="1">
      <alignment horizontal="center" vertical="center" textRotation="90"/>
      <protection/>
    </xf>
    <xf numFmtId="0" fontId="23" fillId="21" borderId="17" xfId="42" applyFont="1" applyFill="1" applyBorder="1" applyAlignment="1">
      <alignment horizontal="center" vertical="center" wrapText="1"/>
      <protection/>
    </xf>
    <xf numFmtId="0" fontId="24" fillId="21" borderId="17" xfId="42" applyFont="1" applyFill="1" applyBorder="1" applyAlignment="1">
      <alignment horizontal="center" vertical="center" wrapText="1"/>
      <protection/>
    </xf>
    <xf numFmtId="0" fontId="22" fillId="21" borderId="17" xfId="42" applyFont="1" applyFill="1" applyBorder="1" applyAlignment="1">
      <alignment horizontal="center" vertical="center" textRotation="90" wrapText="1"/>
      <protection/>
    </xf>
    <xf numFmtId="0" fontId="20" fillId="21" borderId="17" xfId="42" applyFont="1" applyFill="1" applyBorder="1" applyAlignment="1">
      <alignment horizontal="center" vertical="center" wrapText="1"/>
      <protection/>
    </xf>
    <xf numFmtId="0" fontId="25" fillId="25" borderId="17" xfId="42" applyFont="1" applyFill="1" applyBorder="1" applyAlignment="1">
      <alignment horizontal="center" vertical="center"/>
      <protection/>
    </xf>
    <xf numFmtId="0" fontId="26" fillId="25" borderId="17" xfId="42" applyFont="1" applyFill="1" applyBorder="1" applyAlignment="1">
      <alignment horizontal="center" vertical="center"/>
      <protection/>
    </xf>
    <xf numFmtId="0" fontId="0" fillId="0" borderId="17" xfId="42" applyFont="1" applyFill="1" applyBorder="1" applyAlignment="1">
      <alignment horizontal="center" vertical="center" wrapText="1"/>
      <protection/>
    </xf>
    <xf numFmtId="0" fontId="0" fillId="0" borderId="17" xfId="42" applyFont="1" applyBorder="1" applyAlignment="1">
      <alignment horizontal="center" vertical="center" wrapText="1"/>
      <protection/>
    </xf>
    <xf numFmtId="0" fontId="12" fillId="20" borderId="23" xfId="42" applyFont="1" applyFill="1" applyBorder="1" applyAlignment="1">
      <alignment horizontal="left" vertical="center" wrapText="1"/>
      <protection/>
    </xf>
    <xf numFmtId="0" fontId="12" fillId="0" borderId="17" xfId="42" applyFont="1" applyFill="1" applyBorder="1" applyAlignment="1">
      <alignment horizontal="center" vertical="center" wrapText="1"/>
      <protection/>
    </xf>
    <xf numFmtId="0" fontId="15" fillId="0" borderId="17" xfId="42" applyFont="1" applyBorder="1" applyAlignment="1">
      <alignment horizontal="center" vertical="center" wrapText="1"/>
      <protection/>
    </xf>
    <xf numFmtId="0" fontId="15" fillId="0" borderId="17" xfId="42" applyFont="1" applyBorder="1" applyAlignment="1">
      <alignment horizontal="center" vertical="center"/>
      <protection/>
    </xf>
    <xf numFmtId="164" fontId="15" fillId="0" borderId="17" xfId="49" applyNumberFormat="1" applyFont="1" applyFill="1" applyBorder="1" applyAlignment="1" applyProtection="1">
      <alignment horizontal="center" vertical="center"/>
      <protection/>
    </xf>
    <xf numFmtId="2" fontId="2" fillId="0" borderId="17" xfId="42" applyNumberFormat="1" applyFont="1" applyBorder="1" applyAlignment="1">
      <alignment horizontal="center" vertical="center"/>
      <protection/>
    </xf>
    <xf numFmtId="0" fontId="12" fillId="20" borderId="17" xfId="42" applyFont="1" applyFill="1" applyBorder="1" applyAlignment="1">
      <alignment vertical="center" wrapText="1"/>
      <protection/>
    </xf>
    <xf numFmtId="0" fontId="27" fillId="0" borderId="17" xfId="42" applyFont="1" applyFill="1" applyBorder="1" applyAlignment="1">
      <alignment horizontal="center" vertical="center" wrapText="1"/>
      <protection/>
    </xf>
    <xf numFmtId="0" fontId="12" fillId="0" borderId="24" xfId="42" applyFont="1" applyFill="1" applyBorder="1" applyAlignment="1">
      <alignment vertical="center" wrapText="1"/>
      <protection/>
    </xf>
    <xf numFmtId="0" fontId="28" fillId="0" borderId="25" xfId="42" applyFont="1" applyFill="1" applyBorder="1" applyAlignment="1">
      <alignment horizontal="center" vertical="center" wrapText="1"/>
      <protection/>
    </xf>
    <xf numFmtId="0" fontId="12" fillId="0" borderId="25" xfId="42" applyFont="1" applyFill="1" applyBorder="1" applyAlignment="1">
      <alignment vertical="center" wrapText="1"/>
      <protection/>
    </xf>
    <xf numFmtId="20" fontId="27" fillId="0" borderId="17" xfId="42" applyNumberFormat="1" applyFont="1" applyFill="1" applyBorder="1" applyAlignment="1">
      <alignment horizontal="center" vertical="center" wrapText="1"/>
      <protection/>
    </xf>
    <xf numFmtId="0" fontId="12" fillId="20" borderId="26" xfId="42" applyFont="1" applyFill="1" applyBorder="1" applyAlignment="1">
      <alignment vertical="center" wrapText="1"/>
      <protection/>
    </xf>
    <xf numFmtId="20" fontId="28" fillId="0" borderId="17" xfId="42" applyNumberFormat="1" applyFont="1" applyFill="1" applyBorder="1" applyAlignment="1">
      <alignment horizontal="center" vertical="center" wrapText="1"/>
      <protection/>
    </xf>
    <xf numFmtId="0" fontId="12" fillId="0" borderId="27" xfId="42" applyFont="1" applyFill="1" applyBorder="1" applyAlignment="1">
      <alignment vertical="center" wrapText="1"/>
      <protection/>
    </xf>
    <xf numFmtId="0" fontId="27" fillId="25" borderId="17" xfId="42" applyFont="1" applyFill="1" applyBorder="1" applyAlignment="1">
      <alignment horizontal="center" vertical="center" wrapText="1"/>
      <protection/>
    </xf>
    <xf numFmtId="0" fontId="12" fillId="0" borderId="17" xfId="42" applyFont="1" applyFill="1" applyBorder="1" applyAlignment="1">
      <alignment horizontal="justify" vertical="top" wrapText="1"/>
      <protection/>
    </xf>
    <xf numFmtId="0" fontId="28" fillId="0" borderId="17" xfId="42" applyFont="1" applyFill="1" applyBorder="1" applyAlignment="1">
      <alignment horizontal="center" vertical="center" wrapText="1"/>
      <protection/>
    </xf>
    <xf numFmtId="20" fontId="0" fillId="0" borderId="17" xfId="42" applyNumberFormat="1" applyFont="1" applyFill="1" applyBorder="1" applyAlignment="1">
      <alignment horizontal="center" vertical="center" wrapText="1"/>
      <protection/>
    </xf>
    <xf numFmtId="20" fontId="12" fillId="0" borderId="17" xfId="42" applyNumberFormat="1" applyFont="1" applyFill="1" applyBorder="1" applyAlignment="1">
      <alignment horizontal="center" vertical="center" wrapText="1"/>
      <protection/>
    </xf>
    <xf numFmtId="0" fontId="12" fillId="20" borderId="17" xfId="42" applyFont="1" applyFill="1" applyBorder="1" applyAlignment="1">
      <alignment horizontal="justify" vertical="top" wrapText="1"/>
      <protection/>
    </xf>
    <xf numFmtId="0" fontId="0" fillId="25" borderId="17" xfId="42" applyFont="1" applyFill="1" applyBorder="1" applyAlignment="1">
      <alignment horizontal="center" vertical="center" wrapText="1"/>
      <protection/>
    </xf>
    <xf numFmtId="0" fontId="28" fillId="0" borderId="17" xfId="42" applyFont="1" applyFill="1" applyBorder="1" applyAlignment="1">
      <alignment vertical="center" wrapText="1"/>
      <protection/>
    </xf>
    <xf numFmtId="0" fontId="12" fillId="0" borderId="17" xfId="42" applyFont="1" applyFill="1" applyBorder="1" applyAlignment="1">
      <alignment vertical="center" wrapText="1"/>
      <protection/>
    </xf>
    <xf numFmtId="0" fontId="12" fillId="0" borderId="0" xfId="42" applyFont="1" applyFill="1" applyBorder="1" applyAlignment="1">
      <alignment horizontal="justify" vertical="top" wrapText="1"/>
      <protection/>
    </xf>
    <xf numFmtId="0" fontId="0" fillId="0" borderId="0" xfId="42" applyFont="1" applyAlignment="1">
      <alignment horizontal="center" vertical="center" wrapText="1"/>
      <protection/>
    </xf>
    <xf numFmtId="0" fontId="0" fillId="0" borderId="0" xfId="42" applyFont="1" applyAlignment="1">
      <alignment horizontal="center" vertical="center"/>
      <protection/>
    </xf>
    <xf numFmtId="2" fontId="2" fillId="11" borderId="17" xfId="42" applyNumberFormat="1" applyFont="1" applyFill="1" applyBorder="1" applyAlignment="1">
      <alignment horizontal="center" vertical="center"/>
      <protection/>
    </xf>
    <xf numFmtId="2" fontId="2" fillId="26" borderId="17" xfId="42" applyNumberFormat="1" applyFont="1" applyFill="1" applyBorder="1" applyAlignment="1">
      <alignment horizontal="center" vertical="center"/>
      <protection/>
    </xf>
    <xf numFmtId="2" fontId="2" fillId="5" borderId="17" xfId="42" applyNumberFormat="1" applyFont="1" applyFill="1" applyBorder="1" applyAlignment="1">
      <alignment horizontal="center" vertical="center"/>
      <protection/>
    </xf>
    <xf numFmtId="2" fontId="21" fillId="27" borderId="17" xfId="42" applyNumberFormat="1" applyFont="1" applyFill="1" applyBorder="1" applyAlignment="1">
      <alignment horizontal="center" vertical="center"/>
      <protection/>
    </xf>
    <xf numFmtId="2" fontId="21" fillId="28" borderId="17" xfId="42" applyNumberFormat="1" applyFont="1" applyFill="1" applyBorder="1" applyAlignment="1">
      <alignment horizontal="center" vertical="center"/>
      <protection/>
    </xf>
    <xf numFmtId="2" fontId="21" fillId="29" borderId="17" xfId="42" applyNumberFormat="1" applyFont="1" applyFill="1" applyBorder="1" applyAlignment="1">
      <alignment horizontal="center" vertical="center"/>
      <protection/>
    </xf>
    <xf numFmtId="164" fontId="15" fillId="5" borderId="17" xfId="49" applyNumberFormat="1" applyFont="1" applyFill="1" applyBorder="1" applyAlignment="1" applyProtection="1">
      <alignment horizontal="center" vertical="center"/>
      <protection/>
    </xf>
    <xf numFmtId="0" fontId="0" fillId="0" borderId="0" xfId="42" applyFont="1" applyBorder="1" applyAlignment="1">
      <alignment wrapText="1"/>
      <protection/>
    </xf>
    <xf numFmtId="0" fontId="0" fillId="0" borderId="0" xfId="42" applyFont="1" applyBorder="1" applyAlignment="1">
      <alignment horizontal="justify" vertical="center" wrapText="1"/>
      <protection/>
    </xf>
    <xf numFmtId="0" fontId="0" fillId="0" borderId="0" xfId="42" applyFont="1" applyBorder="1" applyAlignment="1">
      <alignment vertical="top" wrapText="1"/>
      <protection/>
    </xf>
    <xf numFmtId="0" fontId="0" fillId="0" borderId="28" xfId="42" applyFont="1" applyBorder="1" applyAlignment="1">
      <alignment vertical="top" wrapText="1"/>
      <protection/>
    </xf>
    <xf numFmtId="0" fontId="0" fillId="0" borderId="0" xfId="42" applyAlignment="1">
      <alignment vertical="top" wrapText="1"/>
      <protection/>
    </xf>
    <xf numFmtId="0" fontId="0" fillId="0" borderId="28" xfId="42" applyBorder="1" applyAlignment="1">
      <alignment vertical="top" wrapText="1"/>
      <protection/>
    </xf>
    <xf numFmtId="0" fontId="9" fillId="0" borderId="28" xfId="42" applyFont="1" applyBorder="1" applyAlignment="1">
      <alignment horizontal="center" wrapText="1"/>
      <protection/>
    </xf>
    <xf numFmtId="0" fontId="4" fillId="0" borderId="29" xfId="42" applyFont="1" applyBorder="1" applyAlignment="1">
      <alignment horizontal="center" vertical="center" wrapText="1"/>
      <protection/>
    </xf>
    <xf numFmtId="0" fontId="4" fillId="19" borderId="10" xfId="42" applyFont="1" applyFill="1" applyBorder="1" applyAlignment="1">
      <alignment horizontal="center" vertical="center"/>
      <protection/>
    </xf>
    <xf numFmtId="0" fontId="4" fillId="0" borderId="0" xfId="42" applyFont="1" applyBorder="1" applyAlignment="1">
      <alignment horizontal="center" vertical="center" wrapText="1"/>
      <protection/>
    </xf>
    <xf numFmtId="0" fontId="4" fillId="25" borderId="10" xfId="42" applyFont="1" applyFill="1" applyBorder="1" applyAlignment="1">
      <alignment horizontal="center" vertical="center"/>
      <protection/>
    </xf>
    <xf numFmtId="0" fontId="5" fillId="0" borderId="29" xfId="42" applyFont="1" applyBorder="1" applyAlignment="1">
      <alignment horizontal="center" vertical="center" wrapText="1"/>
      <protection/>
    </xf>
    <xf numFmtId="0" fontId="14" fillId="0" borderId="0" xfId="42" applyFont="1" applyBorder="1" applyAlignment="1">
      <alignment horizontal="center"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4">
    <dxf>
      <font>
        <b val="0"/>
        <color indexed="13"/>
      </font>
    </dxf>
    <dxf>
      <font>
        <b val="0"/>
        <color indexed="9"/>
      </font>
    </dxf>
    <dxf>
      <font>
        <b val="0"/>
        <color indexed="13"/>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CCFF"/>
      <rgbColor rgb="00CCFFFF"/>
      <rgbColor rgb="00CCFFCC"/>
      <rgbColor rgb="00FFFF99"/>
      <rgbColor rgb="0093CDDD"/>
      <rgbColor rgb="00FF99CC"/>
      <rgbColor rgb="00CC99FF"/>
      <rgbColor rgb="00FFCC99"/>
      <rgbColor rgb="003366FF"/>
      <rgbColor rgb="0033CCCC"/>
      <rgbColor rgb="0092D050"/>
      <rgbColor rgb="00FFCC00"/>
      <rgbColor rgb="00FF9900"/>
      <rgbColor rgb="00FF6600"/>
      <rgbColor rgb="00666699"/>
      <rgbColor rgb="00969696"/>
      <rgbColor rgb="0017375E"/>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2</xdr:row>
      <xdr:rowOff>171450</xdr:rowOff>
    </xdr:from>
    <xdr:to>
      <xdr:col>22</xdr:col>
      <xdr:colOff>323850</xdr:colOff>
      <xdr:row>2</xdr:row>
      <xdr:rowOff>304800</xdr:rowOff>
    </xdr:to>
    <xdr:sp>
      <xdr:nvSpPr>
        <xdr:cNvPr id="1" name="Freccia a sinistra 2"/>
        <xdr:cNvSpPr>
          <a:spLocks/>
        </xdr:cNvSpPr>
      </xdr:nvSpPr>
      <xdr:spPr>
        <a:xfrm>
          <a:off x="10067925" y="171450"/>
          <a:ext cx="523875" cy="133350"/>
        </a:xfrm>
        <a:prstGeom prst="leftArrow">
          <a:avLst/>
        </a:prstGeom>
        <a:solidFill>
          <a:srgbClr val="4F81BD"/>
        </a:solidFill>
        <a:ln w="25560" cmpd="sng">
          <a:solidFill>
            <a:srgbClr val="3A5F8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L30"/>
  <sheetViews>
    <sheetView zoomScalePageLayoutView="0" workbookViewId="0" topLeftCell="A1">
      <selection activeCell="B3" sqref="B3:L8"/>
    </sheetView>
  </sheetViews>
  <sheetFormatPr defaultColWidth="8.8515625" defaultRowHeight="12.75"/>
  <cols>
    <col min="1" max="2" width="8.8515625" style="1" customWidth="1"/>
    <col min="3" max="3" width="4.57421875" style="1" customWidth="1"/>
    <col min="4" max="16384" width="8.8515625" style="1" customWidth="1"/>
  </cols>
  <sheetData>
    <row r="1" ht="23.25">
      <c r="A1" s="2" t="s">
        <v>0</v>
      </c>
    </row>
    <row r="3" spans="2:12" ht="12.75" customHeight="1">
      <c r="B3" s="108" t="s">
        <v>1</v>
      </c>
      <c r="C3" s="108"/>
      <c r="D3" s="108"/>
      <c r="E3" s="108"/>
      <c r="F3" s="108"/>
      <c r="G3" s="108"/>
      <c r="H3" s="108"/>
      <c r="I3" s="108"/>
      <c r="J3" s="108"/>
      <c r="K3" s="108"/>
      <c r="L3" s="108"/>
    </row>
    <row r="4" spans="2:12" ht="12.75">
      <c r="B4" s="108"/>
      <c r="C4" s="108"/>
      <c r="D4" s="108"/>
      <c r="E4" s="108"/>
      <c r="F4" s="108"/>
      <c r="G4" s="108"/>
      <c r="H4" s="108"/>
      <c r="I4" s="108"/>
      <c r="J4" s="108"/>
      <c r="K4" s="108"/>
      <c r="L4" s="108"/>
    </row>
    <row r="5" spans="2:12" ht="12.75">
      <c r="B5" s="108"/>
      <c r="C5" s="108"/>
      <c r="D5" s="108"/>
      <c r="E5" s="108"/>
      <c r="F5" s="108"/>
      <c r="G5" s="108"/>
      <c r="H5" s="108"/>
      <c r="I5" s="108"/>
      <c r="J5" s="108"/>
      <c r="K5" s="108"/>
      <c r="L5" s="108"/>
    </row>
    <row r="6" spans="2:12" ht="12.75">
      <c r="B6" s="108"/>
      <c r="C6" s="108"/>
      <c r="D6" s="108"/>
      <c r="E6" s="108"/>
      <c r="F6" s="108"/>
      <c r="G6" s="108"/>
      <c r="H6" s="108"/>
      <c r="I6" s="108"/>
      <c r="J6" s="108"/>
      <c r="K6" s="108"/>
      <c r="L6" s="108"/>
    </row>
    <row r="7" spans="2:12" ht="3" customHeight="1">
      <c r="B7" s="108"/>
      <c r="C7" s="108"/>
      <c r="D7" s="108"/>
      <c r="E7" s="108"/>
      <c r="F7" s="108"/>
      <c r="G7" s="108"/>
      <c r="H7" s="108"/>
      <c r="I7" s="108"/>
      <c r="J7" s="108"/>
      <c r="K7" s="108"/>
      <c r="L7" s="108"/>
    </row>
    <row r="8" spans="2:12" ht="12.75" hidden="1">
      <c r="B8" s="108"/>
      <c r="C8" s="108"/>
      <c r="D8" s="108"/>
      <c r="E8" s="108"/>
      <c r="F8" s="108"/>
      <c r="G8" s="108"/>
      <c r="H8" s="108"/>
      <c r="I8" s="108"/>
      <c r="J8" s="108"/>
      <c r="K8" s="108"/>
      <c r="L8" s="108"/>
    </row>
    <row r="10" spans="2:12" ht="28.5" customHeight="1">
      <c r="B10" s="109" t="s">
        <v>2</v>
      </c>
      <c r="C10" s="109"/>
      <c r="D10" s="109"/>
      <c r="E10" s="109"/>
      <c r="F10" s="109"/>
      <c r="G10" s="109"/>
      <c r="H10" s="109"/>
      <c r="I10" s="109"/>
      <c r="J10" s="109"/>
      <c r="K10" s="109"/>
      <c r="L10" s="109"/>
    </row>
    <row r="12" spans="2:12" ht="27" customHeight="1">
      <c r="B12" s="108" t="s">
        <v>3</v>
      </c>
      <c r="C12" s="108"/>
      <c r="D12" s="108"/>
      <c r="E12" s="108"/>
      <c r="F12" s="108"/>
      <c r="G12" s="108"/>
      <c r="H12" s="108"/>
      <c r="I12" s="108"/>
      <c r="J12" s="108"/>
      <c r="K12" s="108"/>
      <c r="L12" s="108"/>
    </row>
    <row r="14" spans="2:12" ht="51.75" customHeight="1">
      <c r="B14" s="110" t="s">
        <v>4</v>
      </c>
      <c r="C14" s="110"/>
      <c r="D14" s="110"/>
      <c r="E14" s="110"/>
      <c r="F14" s="110"/>
      <c r="G14" s="110"/>
      <c r="H14" s="110"/>
      <c r="I14" s="110"/>
      <c r="J14" s="110"/>
      <c r="K14" s="110"/>
      <c r="L14" s="110"/>
    </row>
    <row r="16" spans="2:12" ht="24.75" customHeight="1">
      <c r="B16" s="110" t="s">
        <v>5</v>
      </c>
      <c r="C16" s="110"/>
      <c r="D16" s="110"/>
      <c r="E16" s="110"/>
      <c r="F16" s="110"/>
      <c r="G16" s="110"/>
      <c r="H16" s="110"/>
      <c r="I16" s="110"/>
      <c r="J16" s="110"/>
      <c r="K16" s="110"/>
      <c r="L16" s="110"/>
    </row>
    <row r="18" spans="2:12" ht="25.5" customHeight="1">
      <c r="B18" s="108" t="s">
        <v>6</v>
      </c>
      <c r="C18" s="108"/>
      <c r="D18" s="108"/>
      <c r="E18" s="108"/>
      <c r="F18" s="108"/>
      <c r="G18" s="108"/>
      <c r="H18" s="108"/>
      <c r="I18" s="108"/>
      <c r="J18" s="108"/>
      <c r="K18" s="108"/>
      <c r="L18" s="108"/>
    </row>
    <row r="21" spans="2:6" ht="12.75">
      <c r="B21" s="3" t="s">
        <v>7</v>
      </c>
      <c r="C21" s="3"/>
      <c r="D21" s="3"/>
      <c r="E21" s="3"/>
      <c r="F21" s="3"/>
    </row>
    <row r="22" spans="2:6" ht="12.75">
      <c r="B22" s="3"/>
      <c r="C22" s="3"/>
      <c r="D22" s="3"/>
      <c r="E22" s="3"/>
      <c r="F22" s="3"/>
    </row>
    <row r="23" spans="2:6" ht="12.75">
      <c r="B23" s="3">
        <v>1</v>
      </c>
      <c r="C23" s="3"/>
      <c r="D23" s="3" t="s">
        <v>8</v>
      </c>
      <c r="E23" s="3"/>
      <c r="F23" s="3"/>
    </row>
    <row r="24" spans="2:6" ht="12.75">
      <c r="B24" s="3">
        <v>2</v>
      </c>
      <c r="C24" s="3"/>
      <c r="D24" s="3" t="s">
        <v>9</v>
      </c>
      <c r="E24" s="3"/>
      <c r="F24" s="3"/>
    </row>
    <row r="25" spans="2:6" ht="12.75">
      <c r="B25" s="3">
        <v>3</v>
      </c>
      <c r="C25" s="3"/>
      <c r="D25" s="3" t="s">
        <v>10</v>
      </c>
      <c r="E25" s="3"/>
      <c r="F25" s="3"/>
    </row>
    <row r="26" spans="2:6" ht="12.75">
      <c r="B26" s="3">
        <v>4</v>
      </c>
      <c r="C26" s="3"/>
      <c r="D26" s="3" t="s">
        <v>11</v>
      </c>
      <c r="E26" s="3"/>
      <c r="F26" s="3"/>
    </row>
    <row r="27" spans="2:6" ht="12.75">
      <c r="B27" s="3">
        <v>5</v>
      </c>
      <c r="C27" s="3"/>
      <c r="D27" s="3" t="s">
        <v>12</v>
      </c>
      <c r="E27" s="3"/>
      <c r="F27" s="3"/>
    </row>
    <row r="28" spans="2:6" ht="12.75">
      <c r="B28" s="3">
        <v>6</v>
      </c>
      <c r="C28" s="3"/>
      <c r="D28" s="3" t="s">
        <v>13</v>
      </c>
      <c r="E28" s="3"/>
      <c r="F28" s="3"/>
    </row>
    <row r="29" spans="2:6" ht="12.75">
      <c r="B29" s="3">
        <v>0</v>
      </c>
      <c r="C29" s="3"/>
      <c r="D29" s="3" t="s">
        <v>14</v>
      </c>
      <c r="E29" s="3"/>
      <c r="F29" s="3"/>
    </row>
    <row r="30" spans="2:6" ht="12.75">
      <c r="B30" s="4" t="s">
        <v>15</v>
      </c>
      <c r="C30" s="3"/>
      <c r="D30" s="3" t="s">
        <v>16</v>
      </c>
      <c r="E30" s="3"/>
      <c r="F30" s="3"/>
    </row>
  </sheetData>
  <sheetProtection selectLockedCells="1" selectUnlockedCells="1"/>
  <mergeCells count="6">
    <mergeCell ref="B16:L16"/>
    <mergeCell ref="B18:L18"/>
    <mergeCell ref="B3:L8"/>
    <mergeCell ref="B10:L10"/>
    <mergeCell ref="B12:L12"/>
    <mergeCell ref="B14:L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56"/>
  </sheetPr>
  <dimension ref="A2:BO505"/>
  <sheetViews>
    <sheetView zoomScalePageLayoutView="0" workbookViewId="0" topLeftCell="A2">
      <pane xSplit="2" ySplit="4" topLeftCell="AX9" activePane="bottomRight" state="frozen"/>
      <selection pane="topLeft" activeCell="A2" sqref="A2"/>
      <selection pane="topRight" activeCell="M2" sqref="M2"/>
      <selection pane="bottomLeft" activeCell="A6" sqref="A6"/>
      <selection pane="bottomRight" activeCell="BM22" sqref="BM22"/>
    </sheetView>
  </sheetViews>
  <sheetFormatPr defaultColWidth="8.8515625" defaultRowHeight="12.75"/>
  <cols>
    <col min="1" max="1" width="8.8515625" style="1" customWidth="1"/>
    <col min="2" max="2" width="10.8515625" style="5" customWidth="1"/>
    <col min="3" max="34" width="6.7109375" style="1" customWidth="1"/>
    <col min="35" max="35" width="8.57421875" style="1" customWidth="1"/>
    <col min="36" max="49" width="6.7109375" style="1" customWidth="1"/>
    <col min="50" max="50" width="2.28125" style="1" customWidth="1"/>
    <col min="51" max="51" width="6.00390625" style="5" customWidth="1"/>
    <col min="52" max="52" width="5.57421875" style="1" customWidth="1"/>
    <col min="53" max="53" width="6.28125" style="1" customWidth="1"/>
    <col min="54" max="54" width="5.57421875" style="1" customWidth="1"/>
    <col min="55" max="55" width="5.00390625" style="1" customWidth="1"/>
    <col min="56" max="58" width="5.140625" style="1" customWidth="1"/>
    <col min="59" max="61" width="8.28125" style="1" customWidth="1"/>
    <col min="62" max="62" width="9.57421875" style="1" customWidth="1"/>
    <col min="63" max="63" width="11.28125" style="3" customWidth="1"/>
    <col min="64" max="65" width="8.8515625" style="1" customWidth="1"/>
    <col min="66" max="66" width="9.57421875" style="1" customWidth="1"/>
    <col min="67" max="16384" width="8.8515625" style="1" customWidth="1"/>
  </cols>
  <sheetData>
    <row r="1" ht="12.75" hidden="1"/>
    <row r="2" spans="2:63" s="8" customFormat="1" ht="12.75" hidden="1">
      <c r="B2" s="6"/>
      <c r="C2" s="7" t="s">
        <v>17</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Y2" s="6"/>
      <c r="BK2" s="9"/>
    </row>
    <row r="3" spans="2:63" s="8" customFormat="1" ht="33.75" customHeight="1">
      <c r="B3" s="6"/>
      <c r="C3" s="115" t="s">
        <v>18</v>
      </c>
      <c r="D3" s="115"/>
      <c r="E3" s="115"/>
      <c r="F3" s="115"/>
      <c r="G3" s="115"/>
      <c r="H3" s="115"/>
      <c r="I3" s="115"/>
      <c r="J3" s="116">
        <f>COUNTA(C6:C505)</f>
        <v>30</v>
      </c>
      <c r="K3" s="116"/>
      <c r="L3" s="10"/>
      <c r="M3" s="10"/>
      <c r="N3" s="10"/>
      <c r="O3" s="117" t="s">
        <v>19</v>
      </c>
      <c r="P3" s="117"/>
      <c r="Q3" s="117"/>
      <c r="R3" s="117"/>
      <c r="S3" s="117"/>
      <c r="T3" s="118">
        <v>30</v>
      </c>
      <c r="U3" s="118"/>
      <c r="V3" s="11"/>
      <c r="X3" s="119" t="s">
        <v>20</v>
      </c>
      <c r="Y3" s="119"/>
      <c r="Z3" s="119"/>
      <c r="AA3" s="119"/>
      <c r="AB3" s="119"/>
      <c r="AC3" s="119"/>
      <c r="AD3" s="117" t="s">
        <v>21</v>
      </c>
      <c r="AE3" s="117"/>
      <c r="AF3" s="117"/>
      <c r="AG3" s="117"/>
      <c r="AH3" s="117"/>
      <c r="AI3" s="12">
        <f>+J3/T3</f>
        <v>1</v>
      </c>
      <c r="AJ3" s="11"/>
      <c r="AK3" s="11"/>
      <c r="AL3" s="11"/>
      <c r="AM3" s="11"/>
      <c r="AN3" s="11"/>
      <c r="AO3" s="11"/>
      <c r="AP3" s="11"/>
      <c r="AQ3" s="11"/>
      <c r="AR3" s="11"/>
      <c r="AS3" s="11"/>
      <c r="AT3" s="11"/>
      <c r="AU3" s="11"/>
      <c r="AV3" s="11"/>
      <c r="AW3" s="11"/>
      <c r="AY3" s="6"/>
      <c r="BK3" s="9"/>
    </row>
    <row r="4" spans="1:66" ht="66" customHeight="1">
      <c r="A4" s="99" t="s">
        <v>175</v>
      </c>
      <c r="B4" s="13" t="s">
        <v>22</v>
      </c>
      <c r="C4" s="14" t="s">
        <v>23</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6"/>
      <c r="AX4" s="8"/>
      <c r="AY4" s="13" t="s">
        <v>22</v>
      </c>
      <c r="AZ4" s="17" t="s">
        <v>24</v>
      </c>
      <c r="BA4" s="17" t="s">
        <v>25</v>
      </c>
      <c r="BB4" s="17" t="s">
        <v>26</v>
      </c>
      <c r="BC4" s="17" t="s">
        <v>27</v>
      </c>
      <c r="BD4" s="17" t="s">
        <v>28</v>
      </c>
      <c r="BE4" s="17" t="s">
        <v>29</v>
      </c>
      <c r="BF4" s="17" t="s">
        <v>30</v>
      </c>
      <c r="BG4" s="17" t="s">
        <v>31</v>
      </c>
      <c r="BH4" s="17" t="s">
        <v>32</v>
      </c>
      <c r="BI4" s="17" t="s">
        <v>33</v>
      </c>
      <c r="BJ4" s="17" t="s">
        <v>34</v>
      </c>
      <c r="BK4" s="17" t="s">
        <v>35</v>
      </c>
      <c r="BL4" s="114" t="s">
        <v>36</v>
      </c>
      <c r="BM4" s="114"/>
      <c r="BN4" s="114"/>
    </row>
    <row r="5" spans="2:63" ht="12.75">
      <c r="B5" s="18" t="s">
        <v>37</v>
      </c>
      <c r="C5" s="19">
        <v>1</v>
      </c>
      <c r="D5" s="19">
        <v>2</v>
      </c>
      <c r="E5" s="19">
        <v>3</v>
      </c>
      <c r="F5" s="19">
        <v>4</v>
      </c>
      <c r="G5" s="19">
        <v>5</v>
      </c>
      <c r="H5" s="19">
        <v>6</v>
      </c>
      <c r="I5" s="19">
        <v>7</v>
      </c>
      <c r="J5" s="19">
        <v>8</v>
      </c>
      <c r="K5" s="19">
        <v>9</v>
      </c>
      <c r="L5" s="19">
        <v>10</v>
      </c>
      <c r="M5" s="19">
        <v>11</v>
      </c>
      <c r="N5" s="19">
        <v>12</v>
      </c>
      <c r="O5" s="19">
        <v>13</v>
      </c>
      <c r="P5" s="19">
        <v>14</v>
      </c>
      <c r="Q5" s="19">
        <v>15</v>
      </c>
      <c r="R5" s="19">
        <v>16</v>
      </c>
      <c r="S5" s="19">
        <v>17</v>
      </c>
      <c r="T5" s="19">
        <v>18</v>
      </c>
      <c r="U5" s="19">
        <v>19</v>
      </c>
      <c r="V5" s="19">
        <v>20</v>
      </c>
      <c r="W5" s="19">
        <v>21</v>
      </c>
      <c r="X5" s="19">
        <v>22</v>
      </c>
      <c r="Y5" s="19">
        <v>23</v>
      </c>
      <c r="Z5" s="19">
        <v>24</v>
      </c>
      <c r="AA5" s="19">
        <v>25</v>
      </c>
      <c r="AB5" s="19">
        <v>26</v>
      </c>
      <c r="AC5" s="19">
        <v>27</v>
      </c>
      <c r="AD5" s="19">
        <v>28</v>
      </c>
      <c r="AE5" s="19">
        <v>29</v>
      </c>
      <c r="AF5" s="19">
        <v>30</v>
      </c>
      <c r="AG5" s="19">
        <v>31</v>
      </c>
      <c r="AH5" s="19">
        <v>32</v>
      </c>
      <c r="AI5" s="19">
        <v>33</v>
      </c>
      <c r="AJ5" s="19">
        <v>34</v>
      </c>
      <c r="AK5" s="19">
        <v>35</v>
      </c>
      <c r="AL5" s="19">
        <v>36</v>
      </c>
      <c r="AM5" s="19">
        <v>37</v>
      </c>
      <c r="AN5" s="19">
        <v>38</v>
      </c>
      <c r="AO5" s="19">
        <v>39</v>
      </c>
      <c r="AP5" s="19">
        <v>40</v>
      </c>
      <c r="AQ5" s="19">
        <v>41</v>
      </c>
      <c r="AR5" s="19">
        <v>42</v>
      </c>
      <c r="AS5" s="19">
        <v>43</v>
      </c>
      <c r="AT5" s="19">
        <v>44</v>
      </c>
      <c r="AU5" s="19">
        <v>45</v>
      </c>
      <c r="AV5" s="19">
        <v>46</v>
      </c>
      <c r="AW5" s="19">
        <v>47</v>
      </c>
      <c r="AX5" s="20"/>
      <c r="AY5" s="21" t="s">
        <v>37</v>
      </c>
      <c r="AZ5" s="22"/>
      <c r="BA5" s="23"/>
      <c r="BB5" s="23"/>
      <c r="BC5" s="23"/>
      <c r="BD5" s="23"/>
      <c r="BE5" s="23"/>
      <c r="BF5" s="23"/>
      <c r="BG5" s="23"/>
      <c r="BH5" s="23"/>
      <c r="BI5" s="23"/>
      <c r="BJ5" s="23"/>
      <c r="BK5" s="24"/>
    </row>
    <row r="6" spans="1:63" ht="12.75">
      <c r="A6" s="100" t="s">
        <v>176</v>
      </c>
      <c r="B6" s="25">
        <v>1</v>
      </c>
      <c r="C6" s="26">
        <v>3</v>
      </c>
      <c r="D6" s="26">
        <v>4</v>
      </c>
      <c r="E6" s="26">
        <v>5</v>
      </c>
      <c r="F6" s="26">
        <v>3</v>
      </c>
      <c r="G6" s="26">
        <v>4</v>
      </c>
      <c r="H6" s="26">
        <v>3</v>
      </c>
      <c r="I6" s="26">
        <v>4</v>
      </c>
      <c r="J6" s="26">
        <v>4</v>
      </c>
      <c r="K6" s="26">
        <v>3</v>
      </c>
      <c r="L6" s="26">
        <v>4</v>
      </c>
      <c r="M6" s="26">
        <v>3</v>
      </c>
      <c r="N6" s="26">
        <v>4</v>
      </c>
      <c r="O6" s="26">
        <v>5</v>
      </c>
      <c r="P6" s="26">
        <v>4</v>
      </c>
      <c r="Q6" s="26">
        <v>2</v>
      </c>
      <c r="R6" s="26">
        <v>2</v>
      </c>
      <c r="S6" s="26">
        <v>5</v>
      </c>
      <c r="T6" s="26">
        <v>5</v>
      </c>
      <c r="U6" s="26">
        <v>4</v>
      </c>
      <c r="V6" s="26">
        <v>4</v>
      </c>
      <c r="W6" s="26">
        <v>3</v>
      </c>
      <c r="X6" s="26">
        <v>4</v>
      </c>
      <c r="Y6" s="26">
        <v>3</v>
      </c>
      <c r="Z6" s="26">
        <v>4</v>
      </c>
      <c r="AA6" s="26">
        <v>3</v>
      </c>
      <c r="AB6" s="26">
        <v>4</v>
      </c>
      <c r="AC6" s="26">
        <v>5</v>
      </c>
      <c r="AD6" s="26">
        <v>3</v>
      </c>
      <c r="AE6" s="26">
        <v>3</v>
      </c>
      <c r="AF6" s="26">
        <v>3</v>
      </c>
      <c r="AG6" s="26">
        <v>4</v>
      </c>
      <c r="AH6" s="26">
        <v>5</v>
      </c>
      <c r="AI6" s="26">
        <v>5</v>
      </c>
      <c r="AJ6" s="26">
        <v>5</v>
      </c>
      <c r="AK6" s="26">
        <v>4</v>
      </c>
      <c r="AL6" s="26">
        <v>4</v>
      </c>
      <c r="AM6" s="26">
        <v>3</v>
      </c>
      <c r="AN6" s="26">
        <v>4</v>
      </c>
      <c r="AO6" s="26">
        <v>4</v>
      </c>
      <c r="AP6" s="26">
        <v>2</v>
      </c>
      <c r="AQ6" s="26">
        <v>3</v>
      </c>
      <c r="AR6" s="26">
        <v>3</v>
      </c>
      <c r="AS6" s="26">
        <v>5</v>
      </c>
      <c r="AT6" s="26">
        <v>2</v>
      </c>
      <c r="AU6" s="26">
        <v>3</v>
      </c>
      <c r="AV6" s="26">
        <v>6</v>
      </c>
      <c r="AW6" s="26">
        <v>4</v>
      </c>
      <c r="AX6" s="8"/>
      <c r="AY6" s="25">
        <v>1</v>
      </c>
      <c r="AZ6" s="27">
        <f aca="true" t="shared" si="0" ref="AZ6:AZ13">COUNTIF(C6:AW6,1)</f>
        <v>0</v>
      </c>
      <c r="BA6" s="27">
        <f aca="true" t="shared" si="1" ref="BA6:BA13">COUNTIF(C6:AW6,2)</f>
        <v>4</v>
      </c>
      <c r="BB6" s="27">
        <f aca="true" t="shared" si="2" ref="BB6:BB13">COUNTIF(C6:AW6,3)</f>
        <v>15</v>
      </c>
      <c r="BC6" s="27">
        <f aca="true" t="shared" si="3" ref="BC6:BC13">COUNTIF(C6:AW6,4)</f>
        <v>18</v>
      </c>
      <c r="BD6" s="27">
        <f aca="true" t="shared" si="4" ref="BD6:BD13">COUNTIF(C6:AW6,5)</f>
        <v>9</v>
      </c>
      <c r="BE6" s="27">
        <f aca="true" t="shared" si="5" ref="BE6:BE13">COUNTIF(C6:AW6,6)</f>
        <v>1</v>
      </c>
      <c r="BF6" s="27">
        <f aca="true" t="shared" si="6" ref="BF6:BF13">COUNTIF(C6:AW6,0)</f>
        <v>0</v>
      </c>
      <c r="BG6" s="28">
        <f aca="true" t="shared" si="7" ref="BG6:BG69">+AZ6+BA6+BB6+BC6+BD6+BE6+BF6</f>
        <v>47</v>
      </c>
      <c r="BH6" s="29">
        <f aca="true" t="shared" si="8" ref="BH6:BH13">COUNTIF(C6:AW6,"n")</f>
        <v>0</v>
      </c>
      <c r="BI6" s="30">
        <f aca="true" t="shared" si="9" ref="BI6:BI69">+BH6/47</f>
        <v>0</v>
      </c>
      <c r="BJ6" s="28">
        <f aca="true" t="shared" si="10" ref="BJ6:BJ69">47-BG6-BH6</f>
        <v>0</v>
      </c>
      <c r="BK6" s="31">
        <f aca="true" t="shared" si="11" ref="BK6:BK69">+(AZ6*1+BA6*2+BB6*3+BC6*4+BD6*5+BE6*6)/(AZ6+BA6+BB6+BC6+BD6+BE6)</f>
        <v>3.74468085106383</v>
      </c>
    </row>
    <row r="7" spans="1:63" ht="12.75" customHeight="1">
      <c r="A7" s="100" t="s">
        <v>176</v>
      </c>
      <c r="B7" s="32">
        <v>2</v>
      </c>
      <c r="C7" s="26">
        <v>4</v>
      </c>
      <c r="D7" s="26">
        <v>4</v>
      </c>
      <c r="E7" s="26">
        <v>1</v>
      </c>
      <c r="F7" s="26">
        <v>1</v>
      </c>
      <c r="G7" s="26" t="s">
        <v>15</v>
      </c>
      <c r="H7" s="26">
        <v>1</v>
      </c>
      <c r="I7" s="26">
        <v>5</v>
      </c>
      <c r="J7" s="26">
        <v>1</v>
      </c>
      <c r="K7" s="26">
        <v>1</v>
      </c>
      <c r="L7" s="26">
        <v>1</v>
      </c>
      <c r="M7" s="26" t="s">
        <v>15</v>
      </c>
      <c r="N7" s="26">
        <v>4</v>
      </c>
      <c r="O7" s="26">
        <v>5</v>
      </c>
      <c r="P7" s="26">
        <v>1</v>
      </c>
      <c r="Q7" s="26">
        <v>1</v>
      </c>
      <c r="R7" s="26">
        <v>4</v>
      </c>
      <c r="S7" s="26" t="s">
        <v>15</v>
      </c>
      <c r="T7" s="26" t="s">
        <v>15</v>
      </c>
      <c r="U7" s="26" t="s">
        <v>15</v>
      </c>
      <c r="V7" s="26">
        <v>1</v>
      </c>
      <c r="W7" s="26">
        <v>1</v>
      </c>
      <c r="X7" s="26">
        <v>4</v>
      </c>
      <c r="Y7" s="26">
        <v>1</v>
      </c>
      <c r="Z7" s="26">
        <v>1</v>
      </c>
      <c r="AA7" s="26">
        <v>1</v>
      </c>
      <c r="AB7" s="26" t="s">
        <v>15</v>
      </c>
      <c r="AC7" s="26">
        <v>1</v>
      </c>
      <c r="AD7" s="26">
        <v>1</v>
      </c>
      <c r="AE7" s="26">
        <v>1</v>
      </c>
      <c r="AF7" s="26">
        <v>1</v>
      </c>
      <c r="AG7" s="26">
        <v>1</v>
      </c>
      <c r="AH7" s="26">
        <v>0</v>
      </c>
      <c r="AI7" s="26">
        <v>4</v>
      </c>
      <c r="AJ7" s="26">
        <v>4</v>
      </c>
      <c r="AK7" s="26" t="s">
        <v>15</v>
      </c>
      <c r="AL7" s="26">
        <v>2</v>
      </c>
      <c r="AM7" s="26">
        <v>2</v>
      </c>
      <c r="AN7" s="26">
        <v>5</v>
      </c>
      <c r="AO7" s="26">
        <v>5</v>
      </c>
      <c r="AP7" s="26">
        <v>3</v>
      </c>
      <c r="AQ7" s="26">
        <v>3</v>
      </c>
      <c r="AR7" s="26">
        <v>3</v>
      </c>
      <c r="AS7" s="26">
        <v>3</v>
      </c>
      <c r="AT7" s="26">
        <v>1</v>
      </c>
      <c r="AU7" s="26">
        <v>5</v>
      </c>
      <c r="AV7" s="26">
        <v>5</v>
      </c>
      <c r="AW7" s="26">
        <v>4</v>
      </c>
      <c r="AX7" s="8"/>
      <c r="AY7" s="32">
        <v>2</v>
      </c>
      <c r="AZ7" s="29">
        <f t="shared" si="0"/>
        <v>19</v>
      </c>
      <c r="BA7" s="29">
        <f t="shared" si="1"/>
        <v>2</v>
      </c>
      <c r="BB7" s="29">
        <f t="shared" si="2"/>
        <v>4</v>
      </c>
      <c r="BC7" s="29">
        <f t="shared" si="3"/>
        <v>8</v>
      </c>
      <c r="BD7" s="29">
        <f t="shared" si="4"/>
        <v>6</v>
      </c>
      <c r="BE7" s="29">
        <f t="shared" si="5"/>
        <v>0</v>
      </c>
      <c r="BF7" s="27">
        <f t="shared" si="6"/>
        <v>1</v>
      </c>
      <c r="BG7" s="28">
        <f t="shared" si="7"/>
        <v>40</v>
      </c>
      <c r="BH7" s="29">
        <f t="shared" si="8"/>
        <v>7</v>
      </c>
      <c r="BI7" s="30">
        <f t="shared" si="9"/>
        <v>0.14893617021276595</v>
      </c>
      <c r="BJ7" s="33">
        <f t="shared" si="10"/>
        <v>0</v>
      </c>
      <c r="BK7" s="31">
        <f t="shared" si="11"/>
        <v>2.4871794871794872</v>
      </c>
    </row>
    <row r="8" spans="1:67" ht="12.75" customHeight="1">
      <c r="A8" s="100" t="s">
        <v>176</v>
      </c>
      <c r="B8" s="32">
        <v>3</v>
      </c>
      <c r="C8" s="26">
        <v>5</v>
      </c>
      <c r="D8" s="26">
        <v>6</v>
      </c>
      <c r="E8" s="26">
        <v>5</v>
      </c>
      <c r="F8" s="26">
        <v>5</v>
      </c>
      <c r="G8" s="26">
        <v>4</v>
      </c>
      <c r="H8" s="26">
        <v>5</v>
      </c>
      <c r="I8" s="26">
        <v>4</v>
      </c>
      <c r="J8" s="26">
        <v>4</v>
      </c>
      <c r="K8" s="26">
        <v>5</v>
      </c>
      <c r="L8" s="26">
        <v>4</v>
      </c>
      <c r="M8" s="26">
        <v>4</v>
      </c>
      <c r="N8" s="26">
        <v>4</v>
      </c>
      <c r="O8" s="26">
        <v>5</v>
      </c>
      <c r="P8" s="26">
        <v>6</v>
      </c>
      <c r="Q8" s="26">
        <v>5</v>
      </c>
      <c r="R8" s="26">
        <v>5</v>
      </c>
      <c r="S8" s="26">
        <v>5</v>
      </c>
      <c r="T8" s="26">
        <v>6</v>
      </c>
      <c r="U8" s="26">
        <v>4</v>
      </c>
      <c r="V8" s="26">
        <v>2</v>
      </c>
      <c r="W8" s="26">
        <v>4</v>
      </c>
      <c r="X8" s="26">
        <v>5</v>
      </c>
      <c r="Y8" s="26">
        <v>5</v>
      </c>
      <c r="Z8" s="26">
        <v>4</v>
      </c>
      <c r="AA8" s="26">
        <v>4</v>
      </c>
      <c r="AB8" s="26">
        <v>5</v>
      </c>
      <c r="AC8" s="26">
        <v>4</v>
      </c>
      <c r="AD8" s="26">
        <v>4</v>
      </c>
      <c r="AE8" s="26">
        <v>3</v>
      </c>
      <c r="AF8" s="26">
        <v>4</v>
      </c>
      <c r="AG8" s="26">
        <v>5</v>
      </c>
      <c r="AH8" s="26">
        <v>5</v>
      </c>
      <c r="AI8" s="26">
        <v>5</v>
      </c>
      <c r="AJ8" s="26">
        <v>5</v>
      </c>
      <c r="AK8" s="26">
        <v>5</v>
      </c>
      <c r="AL8" s="26">
        <v>5</v>
      </c>
      <c r="AM8" s="26">
        <v>5</v>
      </c>
      <c r="AN8" s="26">
        <v>4</v>
      </c>
      <c r="AO8" s="26">
        <v>4</v>
      </c>
      <c r="AP8" s="26">
        <v>5</v>
      </c>
      <c r="AQ8" s="26">
        <v>5</v>
      </c>
      <c r="AR8" s="26">
        <v>4</v>
      </c>
      <c r="AS8" s="26">
        <v>4</v>
      </c>
      <c r="AT8" s="26">
        <v>5</v>
      </c>
      <c r="AU8" s="26">
        <v>5</v>
      </c>
      <c r="AV8" s="26">
        <v>6</v>
      </c>
      <c r="AW8" s="26">
        <v>5</v>
      </c>
      <c r="AX8" s="8"/>
      <c r="AY8" s="32">
        <v>3</v>
      </c>
      <c r="AZ8" s="29">
        <f t="shared" si="0"/>
        <v>0</v>
      </c>
      <c r="BA8" s="29">
        <f t="shared" si="1"/>
        <v>1</v>
      </c>
      <c r="BB8" s="29">
        <f t="shared" si="2"/>
        <v>1</v>
      </c>
      <c r="BC8" s="29">
        <f t="shared" si="3"/>
        <v>17</v>
      </c>
      <c r="BD8" s="29">
        <f t="shared" si="4"/>
        <v>24</v>
      </c>
      <c r="BE8" s="29">
        <f t="shared" si="5"/>
        <v>4</v>
      </c>
      <c r="BF8" s="27">
        <f t="shared" si="6"/>
        <v>0</v>
      </c>
      <c r="BG8" s="28">
        <f t="shared" si="7"/>
        <v>47</v>
      </c>
      <c r="BH8" s="29">
        <f t="shared" si="8"/>
        <v>0</v>
      </c>
      <c r="BI8" s="30">
        <f t="shared" si="9"/>
        <v>0</v>
      </c>
      <c r="BJ8" s="33">
        <f t="shared" si="10"/>
        <v>0</v>
      </c>
      <c r="BK8" s="31">
        <f t="shared" si="11"/>
        <v>4.617021276595745</v>
      </c>
      <c r="BL8" s="111" t="s">
        <v>178</v>
      </c>
      <c r="BM8" s="112"/>
      <c r="BN8" s="112"/>
      <c r="BO8" s="112"/>
    </row>
    <row r="9" spans="1:67" ht="12.75" customHeight="1">
      <c r="A9" s="100" t="s">
        <v>176</v>
      </c>
      <c r="B9" s="32">
        <v>4</v>
      </c>
      <c r="C9" s="26">
        <v>0</v>
      </c>
      <c r="D9" s="26">
        <v>4</v>
      </c>
      <c r="E9" s="26">
        <v>3</v>
      </c>
      <c r="F9" s="26">
        <v>2</v>
      </c>
      <c r="G9" s="26">
        <v>5</v>
      </c>
      <c r="H9" s="26">
        <v>3</v>
      </c>
      <c r="I9" s="26">
        <v>3</v>
      </c>
      <c r="J9" s="26">
        <v>1</v>
      </c>
      <c r="K9" s="26">
        <v>2</v>
      </c>
      <c r="L9" s="26">
        <v>3</v>
      </c>
      <c r="M9" s="26">
        <v>4</v>
      </c>
      <c r="N9" s="26">
        <v>3</v>
      </c>
      <c r="O9" s="26" t="s">
        <v>15</v>
      </c>
      <c r="P9" s="26">
        <v>2</v>
      </c>
      <c r="Q9" s="26">
        <v>4</v>
      </c>
      <c r="R9" s="26">
        <v>5</v>
      </c>
      <c r="S9" s="26" t="s">
        <v>15</v>
      </c>
      <c r="T9" s="26" t="s">
        <v>15</v>
      </c>
      <c r="U9" s="26" t="s">
        <v>15</v>
      </c>
      <c r="V9" s="26" t="s">
        <v>15</v>
      </c>
      <c r="W9" s="26" t="s">
        <v>15</v>
      </c>
      <c r="X9" s="26" t="s">
        <v>15</v>
      </c>
      <c r="Y9" s="26" t="s">
        <v>15</v>
      </c>
      <c r="Z9" s="26" t="s">
        <v>15</v>
      </c>
      <c r="AA9" s="26">
        <v>1</v>
      </c>
      <c r="AB9" s="26">
        <v>2</v>
      </c>
      <c r="AC9" s="26">
        <v>4</v>
      </c>
      <c r="AD9" s="26">
        <v>4</v>
      </c>
      <c r="AE9" s="26">
        <v>4</v>
      </c>
      <c r="AF9" s="26">
        <v>2</v>
      </c>
      <c r="AG9" s="26">
        <v>4</v>
      </c>
      <c r="AH9" s="26">
        <v>4</v>
      </c>
      <c r="AI9" s="26" t="s">
        <v>15</v>
      </c>
      <c r="AJ9" s="26" t="s">
        <v>15</v>
      </c>
      <c r="AK9" s="26" t="s">
        <v>15</v>
      </c>
      <c r="AL9" s="26" t="s">
        <v>15</v>
      </c>
      <c r="AM9" s="26" t="s">
        <v>15</v>
      </c>
      <c r="AN9" s="26" t="s">
        <v>15</v>
      </c>
      <c r="AO9" s="26" t="s">
        <v>15</v>
      </c>
      <c r="AP9" s="26">
        <v>4</v>
      </c>
      <c r="AQ9" s="26">
        <v>4</v>
      </c>
      <c r="AR9" s="26">
        <v>4</v>
      </c>
      <c r="AS9" s="26">
        <v>4</v>
      </c>
      <c r="AT9" s="26">
        <v>4</v>
      </c>
      <c r="AU9" s="26">
        <v>5</v>
      </c>
      <c r="AV9" s="26">
        <v>4</v>
      </c>
      <c r="AW9" s="26">
        <v>4</v>
      </c>
      <c r="AX9" s="8"/>
      <c r="AY9" s="32">
        <v>4</v>
      </c>
      <c r="AZ9" s="29">
        <f t="shared" si="0"/>
        <v>2</v>
      </c>
      <c r="BA9" s="29">
        <f t="shared" si="1"/>
        <v>5</v>
      </c>
      <c r="BB9" s="29">
        <f t="shared" si="2"/>
        <v>5</v>
      </c>
      <c r="BC9" s="29">
        <f t="shared" si="3"/>
        <v>15</v>
      </c>
      <c r="BD9" s="29">
        <f t="shared" si="4"/>
        <v>3</v>
      </c>
      <c r="BE9" s="29">
        <f t="shared" si="5"/>
        <v>0</v>
      </c>
      <c r="BF9" s="27">
        <f t="shared" si="6"/>
        <v>1</v>
      </c>
      <c r="BG9" s="28">
        <f t="shared" si="7"/>
        <v>31</v>
      </c>
      <c r="BH9" s="29">
        <f t="shared" si="8"/>
        <v>16</v>
      </c>
      <c r="BI9" s="30">
        <f t="shared" si="9"/>
        <v>0.3404255319148936</v>
      </c>
      <c r="BJ9" s="33">
        <f t="shared" si="10"/>
        <v>0</v>
      </c>
      <c r="BK9" s="31">
        <f t="shared" si="11"/>
        <v>3.4</v>
      </c>
      <c r="BL9" s="113"/>
      <c r="BM9" s="112"/>
      <c r="BN9" s="112"/>
      <c r="BO9" s="112"/>
    </row>
    <row r="10" spans="1:67" ht="12.75" customHeight="1">
      <c r="A10" s="100" t="s">
        <v>176</v>
      </c>
      <c r="B10" s="32">
        <v>5</v>
      </c>
      <c r="C10" s="26">
        <v>0</v>
      </c>
      <c r="D10" s="26">
        <v>5</v>
      </c>
      <c r="E10" s="26">
        <v>5</v>
      </c>
      <c r="F10" s="26">
        <v>5</v>
      </c>
      <c r="G10" s="26">
        <v>6</v>
      </c>
      <c r="H10" s="26">
        <v>5</v>
      </c>
      <c r="I10" s="26">
        <v>6</v>
      </c>
      <c r="J10" s="26">
        <v>5</v>
      </c>
      <c r="K10" s="26">
        <v>5</v>
      </c>
      <c r="L10" s="26">
        <v>5</v>
      </c>
      <c r="M10" s="26">
        <v>5</v>
      </c>
      <c r="N10" s="26">
        <v>4</v>
      </c>
      <c r="O10" s="26">
        <v>4</v>
      </c>
      <c r="P10" s="26">
        <v>5</v>
      </c>
      <c r="Q10" s="26">
        <v>5</v>
      </c>
      <c r="R10" s="26">
        <v>5</v>
      </c>
      <c r="S10" s="26">
        <v>6</v>
      </c>
      <c r="T10" s="26">
        <v>5</v>
      </c>
      <c r="U10" s="26">
        <v>4</v>
      </c>
      <c r="V10" s="26">
        <v>5</v>
      </c>
      <c r="W10" s="26">
        <v>5</v>
      </c>
      <c r="X10" s="26">
        <v>5</v>
      </c>
      <c r="Y10" s="26">
        <v>5</v>
      </c>
      <c r="Z10" s="26">
        <v>5</v>
      </c>
      <c r="AA10" s="26">
        <v>5</v>
      </c>
      <c r="AB10" s="26">
        <v>5</v>
      </c>
      <c r="AC10" s="26">
        <v>6</v>
      </c>
      <c r="AD10" s="26">
        <v>5</v>
      </c>
      <c r="AE10" s="26">
        <v>5</v>
      </c>
      <c r="AF10" s="26">
        <v>5</v>
      </c>
      <c r="AG10" s="26">
        <v>5</v>
      </c>
      <c r="AH10" s="26">
        <v>5</v>
      </c>
      <c r="AI10" s="26">
        <v>6</v>
      </c>
      <c r="AJ10" s="26">
        <v>6</v>
      </c>
      <c r="AK10" s="26">
        <v>6</v>
      </c>
      <c r="AL10" s="26">
        <v>5</v>
      </c>
      <c r="AM10" s="26">
        <v>5</v>
      </c>
      <c r="AN10" s="26">
        <v>5</v>
      </c>
      <c r="AO10" s="26">
        <v>5</v>
      </c>
      <c r="AP10" s="26">
        <v>5</v>
      </c>
      <c r="AQ10" s="26">
        <v>5</v>
      </c>
      <c r="AR10" s="26">
        <v>5</v>
      </c>
      <c r="AS10" s="26">
        <v>5</v>
      </c>
      <c r="AT10" s="26">
        <v>4</v>
      </c>
      <c r="AU10" s="26">
        <v>4</v>
      </c>
      <c r="AV10" s="26">
        <v>4</v>
      </c>
      <c r="AW10" s="26">
        <v>5</v>
      </c>
      <c r="AX10" s="8"/>
      <c r="AY10" s="32">
        <v>5</v>
      </c>
      <c r="AZ10" s="29">
        <f t="shared" si="0"/>
        <v>0</v>
      </c>
      <c r="BA10" s="29">
        <f t="shared" si="1"/>
        <v>0</v>
      </c>
      <c r="BB10" s="29">
        <f t="shared" si="2"/>
        <v>0</v>
      </c>
      <c r="BC10" s="29">
        <f t="shared" si="3"/>
        <v>6</v>
      </c>
      <c r="BD10" s="29">
        <f t="shared" si="4"/>
        <v>33</v>
      </c>
      <c r="BE10" s="29">
        <f t="shared" si="5"/>
        <v>7</v>
      </c>
      <c r="BF10" s="27">
        <f t="shared" si="6"/>
        <v>1</v>
      </c>
      <c r="BG10" s="28">
        <f t="shared" si="7"/>
        <v>47</v>
      </c>
      <c r="BH10" s="29">
        <f t="shared" si="8"/>
        <v>0</v>
      </c>
      <c r="BI10" s="30">
        <f t="shared" si="9"/>
        <v>0</v>
      </c>
      <c r="BJ10" s="33">
        <f t="shared" si="10"/>
        <v>0</v>
      </c>
      <c r="BK10" s="31">
        <f t="shared" si="11"/>
        <v>5.021739130434782</v>
      </c>
      <c r="BL10" s="113"/>
      <c r="BM10" s="112"/>
      <c r="BN10" s="112"/>
      <c r="BO10" s="112"/>
    </row>
    <row r="11" spans="1:67" ht="12.75">
      <c r="A11" s="100" t="s">
        <v>176</v>
      </c>
      <c r="B11" s="32">
        <v>6</v>
      </c>
      <c r="C11" s="26">
        <v>3</v>
      </c>
      <c r="D11" s="26">
        <v>5</v>
      </c>
      <c r="E11" s="26">
        <v>2</v>
      </c>
      <c r="F11" s="26">
        <v>2</v>
      </c>
      <c r="G11" s="26">
        <v>5</v>
      </c>
      <c r="H11" s="26">
        <v>2</v>
      </c>
      <c r="I11" s="26">
        <v>2</v>
      </c>
      <c r="J11" s="26">
        <v>2</v>
      </c>
      <c r="K11" s="26">
        <v>2</v>
      </c>
      <c r="L11" s="26">
        <v>2</v>
      </c>
      <c r="M11" s="26" t="s">
        <v>15</v>
      </c>
      <c r="N11" s="26">
        <v>5</v>
      </c>
      <c r="O11" s="26">
        <v>2</v>
      </c>
      <c r="P11" s="26">
        <v>5</v>
      </c>
      <c r="Q11" s="26">
        <v>5</v>
      </c>
      <c r="R11" s="26">
        <v>5</v>
      </c>
      <c r="S11" s="26">
        <v>5</v>
      </c>
      <c r="T11" s="26">
        <v>5</v>
      </c>
      <c r="U11" s="26">
        <v>2</v>
      </c>
      <c r="V11" s="26">
        <v>2</v>
      </c>
      <c r="W11" s="26">
        <v>2</v>
      </c>
      <c r="X11" s="26">
        <v>2</v>
      </c>
      <c r="Y11" s="26">
        <v>2</v>
      </c>
      <c r="Z11" s="26">
        <v>2</v>
      </c>
      <c r="AA11" s="26">
        <v>5</v>
      </c>
      <c r="AB11" s="26">
        <v>2</v>
      </c>
      <c r="AC11" s="26">
        <v>2</v>
      </c>
      <c r="AD11" s="26">
        <v>2</v>
      </c>
      <c r="AE11" s="26">
        <v>2</v>
      </c>
      <c r="AF11" s="26">
        <v>5</v>
      </c>
      <c r="AG11" s="26" t="s">
        <v>15</v>
      </c>
      <c r="AH11" s="26">
        <v>2</v>
      </c>
      <c r="AI11" s="26">
        <v>2</v>
      </c>
      <c r="AJ11" s="26">
        <v>2</v>
      </c>
      <c r="AK11" s="26">
        <v>2</v>
      </c>
      <c r="AL11" s="26">
        <v>2</v>
      </c>
      <c r="AM11" s="26">
        <v>2</v>
      </c>
      <c r="AN11" s="26" t="s">
        <v>15</v>
      </c>
      <c r="AO11" s="26" t="s">
        <v>15</v>
      </c>
      <c r="AP11" s="26">
        <v>2</v>
      </c>
      <c r="AQ11" s="26">
        <v>2</v>
      </c>
      <c r="AR11" s="26">
        <v>2</v>
      </c>
      <c r="AS11" s="26">
        <v>5</v>
      </c>
      <c r="AT11" s="26">
        <v>2</v>
      </c>
      <c r="AU11" s="26">
        <v>2</v>
      </c>
      <c r="AV11" s="26">
        <v>2</v>
      </c>
      <c r="AW11" s="26">
        <v>2</v>
      </c>
      <c r="AX11" s="8"/>
      <c r="AY11" s="32">
        <v>6</v>
      </c>
      <c r="AZ11" s="29">
        <f t="shared" si="0"/>
        <v>0</v>
      </c>
      <c r="BA11" s="29">
        <f t="shared" si="1"/>
        <v>31</v>
      </c>
      <c r="BB11" s="29">
        <f t="shared" si="2"/>
        <v>1</v>
      </c>
      <c r="BC11" s="29">
        <f t="shared" si="3"/>
        <v>0</v>
      </c>
      <c r="BD11" s="29">
        <f t="shared" si="4"/>
        <v>11</v>
      </c>
      <c r="BE11" s="29">
        <f t="shared" si="5"/>
        <v>0</v>
      </c>
      <c r="BF11" s="27">
        <f t="shared" si="6"/>
        <v>0</v>
      </c>
      <c r="BG11" s="28">
        <f t="shared" si="7"/>
        <v>43</v>
      </c>
      <c r="BH11" s="29">
        <f t="shared" si="8"/>
        <v>4</v>
      </c>
      <c r="BI11" s="30">
        <f t="shared" si="9"/>
        <v>0.0851063829787234</v>
      </c>
      <c r="BJ11" s="33">
        <f t="shared" si="10"/>
        <v>0</v>
      </c>
      <c r="BK11" s="31">
        <f t="shared" si="11"/>
        <v>2.7906976744186047</v>
      </c>
      <c r="BL11" s="113"/>
      <c r="BM11" s="112"/>
      <c r="BN11" s="112"/>
      <c r="BO11" s="112"/>
    </row>
    <row r="12" spans="1:67" ht="12.75">
      <c r="A12" s="100" t="s">
        <v>176</v>
      </c>
      <c r="B12" s="32">
        <v>7</v>
      </c>
      <c r="C12" s="26">
        <v>0</v>
      </c>
      <c r="D12" s="26">
        <v>5</v>
      </c>
      <c r="E12" s="26">
        <v>3</v>
      </c>
      <c r="F12" s="26">
        <v>5</v>
      </c>
      <c r="G12" s="26" t="s">
        <v>15</v>
      </c>
      <c r="H12" s="26">
        <v>1</v>
      </c>
      <c r="I12" s="26">
        <v>3</v>
      </c>
      <c r="J12" s="26">
        <v>0</v>
      </c>
      <c r="K12" s="26">
        <v>4</v>
      </c>
      <c r="L12" s="26">
        <v>1</v>
      </c>
      <c r="M12" s="26">
        <v>1</v>
      </c>
      <c r="N12" s="26">
        <v>1</v>
      </c>
      <c r="O12" s="26">
        <v>5</v>
      </c>
      <c r="P12" s="26">
        <v>1</v>
      </c>
      <c r="Q12" s="26">
        <v>1</v>
      </c>
      <c r="R12" s="26">
        <v>4</v>
      </c>
      <c r="S12" s="26">
        <v>4</v>
      </c>
      <c r="T12" s="26">
        <v>3</v>
      </c>
      <c r="U12" s="26">
        <v>1</v>
      </c>
      <c r="V12" s="26">
        <v>1</v>
      </c>
      <c r="W12" s="26">
        <v>1</v>
      </c>
      <c r="X12" s="26">
        <v>3</v>
      </c>
      <c r="Y12" s="26">
        <v>2</v>
      </c>
      <c r="Z12" s="26">
        <v>1</v>
      </c>
      <c r="AA12" s="26">
        <v>2</v>
      </c>
      <c r="AB12" s="26">
        <v>1</v>
      </c>
      <c r="AC12" s="26">
        <v>2</v>
      </c>
      <c r="AD12" s="26">
        <v>1</v>
      </c>
      <c r="AE12" s="26">
        <v>1</v>
      </c>
      <c r="AF12" s="26">
        <v>2</v>
      </c>
      <c r="AG12" s="26">
        <v>3</v>
      </c>
      <c r="AH12" s="26">
        <v>3</v>
      </c>
      <c r="AI12" s="26">
        <v>3</v>
      </c>
      <c r="AJ12" s="26">
        <v>5</v>
      </c>
      <c r="AK12" s="26">
        <v>4</v>
      </c>
      <c r="AL12" s="26">
        <v>3</v>
      </c>
      <c r="AM12" s="26">
        <v>1</v>
      </c>
      <c r="AN12" s="26">
        <v>3</v>
      </c>
      <c r="AO12" s="26">
        <v>3</v>
      </c>
      <c r="AP12" s="26">
        <v>4</v>
      </c>
      <c r="AQ12" s="26">
        <v>2</v>
      </c>
      <c r="AR12" s="26">
        <v>2</v>
      </c>
      <c r="AS12" s="26">
        <v>1</v>
      </c>
      <c r="AT12" s="26">
        <v>3</v>
      </c>
      <c r="AU12" s="26">
        <v>4</v>
      </c>
      <c r="AV12" s="26" t="s">
        <v>15</v>
      </c>
      <c r="AW12" s="26">
        <v>4</v>
      </c>
      <c r="AX12" s="8"/>
      <c r="AY12" s="32">
        <v>7</v>
      </c>
      <c r="AZ12" s="29">
        <f t="shared" si="0"/>
        <v>15</v>
      </c>
      <c r="BA12" s="29">
        <f t="shared" si="1"/>
        <v>6</v>
      </c>
      <c r="BB12" s="29">
        <f t="shared" si="2"/>
        <v>11</v>
      </c>
      <c r="BC12" s="29">
        <f t="shared" si="3"/>
        <v>7</v>
      </c>
      <c r="BD12" s="29">
        <f t="shared" si="4"/>
        <v>4</v>
      </c>
      <c r="BE12" s="29">
        <f t="shared" si="5"/>
        <v>0</v>
      </c>
      <c r="BF12" s="27">
        <f t="shared" si="6"/>
        <v>2</v>
      </c>
      <c r="BG12" s="28">
        <f t="shared" si="7"/>
        <v>45</v>
      </c>
      <c r="BH12" s="29">
        <f t="shared" si="8"/>
        <v>2</v>
      </c>
      <c r="BI12" s="30">
        <f t="shared" si="9"/>
        <v>0.0425531914893617</v>
      </c>
      <c r="BJ12" s="33">
        <f t="shared" si="10"/>
        <v>0</v>
      </c>
      <c r="BK12" s="31">
        <f t="shared" si="11"/>
        <v>2.511627906976744</v>
      </c>
      <c r="BL12" s="113"/>
      <c r="BM12" s="112"/>
      <c r="BN12" s="112"/>
      <c r="BO12" s="112"/>
    </row>
    <row r="13" spans="1:67" ht="12.75" customHeight="1">
      <c r="A13" s="100" t="s">
        <v>176</v>
      </c>
      <c r="B13" s="32">
        <v>8</v>
      </c>
      <c r="C13" s="26">
        <v>3</v>
      </c>
      <c r="D13" s="26">
        <v>4</v>
      </c>
      <c r="E13" s="26">
        <v>2</v>
      </c>
      <c r="F13" s="26">
        <v>1</v>
      </c>
      <c r="G13" s="26">
        <v>5</v>
      </c>
      <c r="H13" s="26">
        <v>3</v>
      </c>
      <c r="I13" s="26">
        <v>3</v>
      </c>
      <c r="J13" s="26">
        <v>1</v>
      </c>
      <c r="K13" s="26">
        <v>1</v>
      </c>
      <c r="L13" s="26">
        <v>3</v>
      </c>
      <c r="M13" s="26">
        <v>1</v>
      </c>
      <c r="N13" s="26">
        <v>1</v>
      </c>
      <c r="O13" s="26">
        <v>0</v>
      </c>
      <c r="P13" s="26">
        <v>1</v>
      </c>
      <c r="Q13" s="26">
        <v>1</v>
      </c>
      <c r="R13" s="26">
        <v>1</v>
      </c>
      <c r="S13" s="26">
        <v>4</v>
      </c>
      <c r="T13" s="26">
        <v>3</v>
      </c>
      <c r="U13" s="26">
        <v>1</v>
      </c>
      <c r="V13" s="26">
        <v>1</v>
      </c>
      <c r="W13" s="26">
        <v>1</v>
      </c>
      <c r="X13" s="26">
        <v>3</v>
      </c>
      <c r="Y13" s="26">
        <v>2</v>
      </c>
      <c r="Z13" s="26">
        <v>1</v>
      </c>
      <c r="AA13" s="26">
        <v>2</v>
      </c>
      <c r="AB13" s="26">
        <v>1</v>
      </c>
      <c r="AC13" s="26">
        <v>2</v>
      </c>
      <c r="AD13" s="26">
        <v>1</v>
      </c>
      <c r="AE13" s="26">
        <v>1</v>
      </c>
      <c r="AF13" s="26">
        <v>2</v>
      </c>
      <c r="AG13" s="26">
        <v>3</v>
      </c>
      <c r="AH13" s="26">
        <v>3</v>
      </c>
      <c r="AI13" s="26">
        <v>3</v>
      </c>
      <c r="AJ13" s="26">
        <v>5</v>
      </c>
      <c r="AK13" s="26">
        <v>4</v>
      </c>
      <c r="AL13" s="26">
        <v>3</v>
      </c>
      <c r="AM13" s="26">
        <v>1</v>
      </c>
      <c r="AN13" s="26">
        <v>3</v>
      </c>
      <c r="AO13" s="26">
        <v>3</v>
      </c>
      <c r="AP13" s="26">
        <v>4</v>
      </c>
      <c r="AQ13" s="26">
        <v>2</v>
      </c>
      <c r="AR13" s="26">
        <v>2</v>
      </c>
      <c r="AS13" s="26">
        <v>1</v>
      </c>
      <c r="AT13" s="26">
        <v>4</v>
      </c>
      <c r="AU13" s="26">
        <v>5</v>
      </c>
      <c r="AV13" s="26">
        <v>4</v>
      </c>
      <c r="AW13" s="26">
        <v>5</v>
      </c>
      <c r="AX13" s="8"/>
      <c r="AY13" s="32">
        <v>8</v>
      </c>
      <c r="AZ13" s="29">
        <f t="shared" si="0"/>
        <v>17</v>
      </c>
      <c r="BA13" s="29">
        <f t="shared" si="1"/>
        <v>7</v>
      </c>
      <c r="BB13" s="29">
        <f t="shared" si="2"/>
        <v>12</v>
      </c>
      <c r="BC13" s="29">
        <f t="shared" si="3"/>
        <v>6</v>
      </c>
      <c r="BD13" s="29">
        <f t="shared" si="4"/>
        <v>4</v>
      </c>
      <c r="BE13" s="29">
        <f t="shared" si="5"/>
        <v>0</v>
      </c>
      <c r="BF13" s="27">
        <f t="shared" si="6"/>
        <v>1</v>
      </c>
      <c r="BG13" s="28">
        <f t="shared" si="7"/>
        <v>47</v>
      </c>
      <c r="BH13" s="29">
        <f t="shared" si="8"/>
        <v>0</v>
      </c>
      <c r="BI13" s="30">
        <f t="shared" si="9"/>
        <v>0</v>
      </c>
      <c r="BJ13" s="33">
        <f t="shared" si="10"/>
        <v>0</v>
      </c>
      <c r="BK13" s="31">
        <f t="shared" si="11"/>
        <v>2.4130434782608696</v>
      </c>
      <c r="BL13" s="113"/>
      <c r="BM13" s="112"/>
      <c r="BN13" s="112"/>
      <c r="BO13" s="112"/>
    </row>
    <row r="14" spans="1:67" ht="12.75" customHeight="1">
      <c r="A14" s="100" t="s">
        <v>176</v>
      </c>
      <c r="B14" s="32">
        <v>9</v>
      </c>
      <c r="C14" s="26">
        <v>4</v>
      </c>
      <c r="D14" s="26">
        <v>3</v>
      </c>
      <c r="E14" s="26">
        <v>1</v>
      </c>
      <c r="F14" s="26">
        <v>1</v>
      </c>
      <c r="G14" s="26">
        <v>3</v>
      </c>
      <c r="H14" s="26">
        <v>3</v>
      </c>
      <c r="I14" s="26">
        <v>2</v>
      </c>
      <c r="J14" s="26">
        <v>3</v>
      </c>
      <c r="K14" s="26">
        <v>2</v>
      </c>
      <c r="L14" s="26">
        <v>3</v>
      </c>
      <c r="M14" s="26">
        <v>3</v>
      </c>
      <c r="N14" s="26">
        <v>2</v>
      </c>
      <c r="O14" s="26">
        <v>4</v>
      </c>
      <c r="P14" s="26">
        <v>4</v>
      </c>
      <c r="Q14" s="26">
        <v>3</v>
      </c>
      <c r="R14" s="26">
        <v>5</v>
      </c>
      <c r="S14" s="26">
        <v>5</v>
      </c>
      <c r="T14" s="26">
        <v>3</v>
      </c>
      <c r="U14" s="26">
        <v>3</v>
      </c>
      <c r="V14" s="26">
        <v>2</v>
      </c>
      <c r="W14" s="26">
        <v>2</v>
      </c>
      <c r="X14" s="26">
        <v>2</v>
      </c>
      <c r="Y14" s="26">
        <v>2</v>
      </c>
      <c r="Z14" s="26">
        <v>2</v>
      </c>
      <c r="AA14" s="26">
        <v>3</v>
      </c>
      <c r="AB14" s="26">
        <v>4</v>
      </c>
      <c r="AC14" s="26">
        <v>4</v>
      </c>
      <c r="AD14" s="26">
        <v>4</v>
      </c>
      <c r="AE14" s="26">
        <v>4</v>
      </c>
      <c r="AF14" s="26">
        <v>4</v>
      </c>
      <c r="AG14" s="26">
        <v>5</v>
      </c>
      <c r="AH14" s="26">
        <v>0</v>
      </c>
      <c r="AI14" s="26">
        <v>4</v>
      </c>
      <c r="AJ14" s="26">
        <v>5</v>
      </c>
      <c r="AK14" s="26" t="s">
        <v>15</v>
      </c>
      <c r="AL14" s="26">
        <v>4</v>
      </c>
      <c r="AM14" s="26">
        <v>4</v>
      </c>
      <c r="AN14" s="26">
        <v>4</v>
      </c>
      <c r="AO14" s="26">
        <v>5</v>
      </c>
      <c r="AP14" s="26">
        <v>1</v>
      </c>
      <c r="AQ14" s="26">
        <v>2</v>
      </c>
      <c r="AR14" s="26">
        <v>3</v>
      </c>
      <c r="AS14" s="26">
        <v>2</v>
      </c>
      <c r="AT14" s="26">
        <v>3</v>
      </c>
      <c r="AU14" s="26">
        <v>4</v>
      </c>
      <c r="AV14" s="26">
        <v>4</v>
      </c>
      <c r="AW14" s="26">
        <v>4</v>
      </c>
      <c r="AX14" s="8"/>
      <c r="AY14" s="32">
        <v>9</v>
      </c>
      <c r="AZ14" s="29">
        <f aca="true" t="shared" si="12" ref="AZ14:AZ69">COUNTIF(C14:AW14,1)</f>
        <v>3</v>
      </c>
      <c r="BA14" s="29">
        <f aca="true" t="shared" si="13" ref="BA14:BA69">COUNTIF(C14:AW14,2)</f>
        <v>10</v>
      </c>
      <c r="BB14" s="29">
        <f aca="true" t="shared" si="14" ref="BB14:BB69">COUNTIF(C14:AW14,3)</f>
        <v>12</v>
      </c>
      <c r="BC14" s="29">
        <f aca="true" t="shared" si="15" ref="BC14:BC69">COUNTIF(C14:AW14,4)</f>
        <v>15</v>
      </c>
      <c r="BD14" s="29">
        <f aca="true" t="shared" si="16" ref="BD14:BD69">COUNTIF(C14:AW14,5)</f>
        <v>5</v>
      </c>
      <c r="BE14" s="29">
        <f aca="true" t="shared" si="17" ref="BE14:BE69">COUNTIF(C14:AW14,6)</f>
        <v>0</v>
      </c>
      <c r="BF14" s="27">
        <f aca="true" t="shared" si="18" ref="BF14:BF69">COUNTIF(C14:AW14,0)</f>
        <v>1</v>
      </c>
      <c r="BG14" s="28">
        <f t="shared" si="7"/>
        <v>46</v>
      </c>
      <c r="BH14" s="29">
        <f aca="true" t="shared" si="19" ref="BH14:BH69">COUNTIF(C14:AW14,"n")</f>
        <v>1</v>
      </c>
      <c r="BI14" s="30">
        <f t="shared" si="9"/>
        <v>0.02127659574468085</v>
      </c>
      <c r="BJ14" s="33">
        <f t="shared" si="10"/>
        <v>0</v>
      </c>
      <c r="BK14" s="31">
        <f t="shared" si="11"/>
        <v>3.2</v>
      </c>
      <c r="BL14" s="113"/>
      <c r="BM14" s="112"/>
      <c r="BN14" s="112"/>
      <c r="BO14" s="112"/>
    </row>
    <row r="15" spans="1:67" ht="12.75">
      <c r="A15" s="100" t="s">
        <v>176</v>
      </c>
      <c r="B15" s="32">
        <v>10</v>
      </c>
      <c r="C15" s="26">
        <v>0</v>
      </c>
      <c r="D15" s="26">
        <v>0</v>
      </c>
      <c r="E15" s="26">
        <v>2</v>
      </c>
      <c r="F15" s="26">
        <v>3</v>
      </c>
      <c r="G15" s="26">
        <v>5</v>
      </c>
      <c r="H15" s="26">
        <v>3</v>
      </c>
      <c r="I15" s="26">
        <v>2</v>
      </c>
      <c r="J15" s="26">
        <v>2</v>
      </c>
      <c r="K15" s="26">
        <v>2</v>
      </c>
      <c r="L15" s="26">
        <v>3</v>
      </c>
      <c r="M15" s="26">
        <v>5</v>
      </c>
      <c r="N15" s="26">
        <v>3</v>
      </c>
      <c r="O15" s="26">
        <v>5</v>
      </c>
      <c r="P15" s="26">
        <v>3</v>
      </c>
      <c r="Q15" s="26">
        <v>3</v>
      </c>
      <c r="R15" s="26">
        <v>4</v>
      </c>
      <c r="S15" s="26">
        <v>3</v>
      </c>
      <c r="T15" s="26">
        <v>3</v>
      </c>
      <c r="U15" s="26">
        <v>2</v>
      </c>
      <c r="V15" s="26">
        <v>2</v>
      </c>
      <c r="W15" s="26">
        <v>2</v>
      </c>
      <c r="X15" s="26">
        <v>4</v>
      </c>
      <c r="Y15" s="26">
        <v>3</v>
      </c>
      <c r="Z15" s="26">
        <v>2</v>
      </c>
      <c r="AA15" s="26">
        <v>2</v>
      </c>
      <c r="AB15" s="26">
        <v>3</v>
      </c>
      <c r="AC15" s="26">
        <v>2</v>
      </c>
      <c r="AD15" s="26">
        <v>2</v>
      </c>
      <c r="AE15" s="26">
        <v>1</v>
      </c>
      <c r="AF15" s="26">
        <v>1</v>
      </c>
      <c r="AG15" s="26">
        <v>1</v>
      </c>
      <c r="AH15" s="26">
        <v>1</v>
      </c>
      <c r="AI15" s="26">
        <v>3</v>
      </c>
      <c r="AJ15" s="26">
        <v>4</v>
      </c>
      <c r="AK15" s="26">
        <v>3</v>
      </c>
      <c r="AL15" s="26">
        <v>2</v>
      </c>
      <c r="AM15" s="26">
        <v>2</v>
      </c>
      <c r="AN15" s="26">
        <v>3</v>
      </c>
      <c r="AO15" s="26">
        <v>2</v>
      </c>
      <c r="AP15" s="26">
        <v>4</v>
      </c>
      <c r="AQ15" s="26">
        <v>4</v>
      </c>
      <c r="AR15" s="26">
        <v>3</v>
      </c>
      <c r="AS15" s="26">
        <v>2</v>
      </c>
      <c r="AT15" s="26">
        <v>2</v>
      </c>
      <c r="AU15" s="26">
        <v>2</v>
      </c>
      <c r="AV15" s="26">
        <v>4</v>
      </c>
      <c r="AW15" s="26">
        <v>5</v>
      </c>
      <c r="AX15" s="8"/>
      <c r="AY15" s="32">
        <v>10</v>
      </c>
      <c r="AZ15" s="29">
        <f t="shared" si="12"/>
        <v>4</v>
      </c>
      <c r="BA15" s="29">
        <f t="shared" si="13"/>
        <v>17</v>
      </c>
      <c r="BB15" s="29">
        <f t="shared" si="14"/>
        <v>14</v>
      </c>
      <c r="BC15" s="29">
        <f t="shared" si="15"/>
        <v>6</v>
      </c>
      <c r="BD15" s="29">
        <f t="shared" si="16"/>
        <v>4</v>
      </c>
      <c r="BE15" s="29">
        <f t="shared" si="17"/>
        <v>0</v>
      </c>
      <c r="BF15" s="27">
        <f t="shared" si="18"/>
        <v>2</v>
      </c>
      <c r="BG15" s="28">
        <f t="shared" si="7"/>
        <v>47</v>
      </c>
      <c r="BH15" s="29">
        <f t="shared" si="19"/>
        <v>0</v>
      </c>
      <c r="BI15" s="30">
        <f t="shared" si="9"/>
        <v>0</v>
      </c>
      <c r="BJ15" s="33">
        <f t="shared" si="10"/>
        <v>0</v>
      </c>
      <c r="BK15" s="31">
        <f t="shared" si="11"/>
        <v>2.7555555555555555</v>
      </c>
      <c r="BL15" s="113"/>
      <c r="BM15" s="112"/>
      <c r="BN15" s="112"/>
      <c r="BO15" s="112"/>
    </row>
    <row r="16" spans="1:67" ht="12.75" customHeight="1">
      <c r="A16" s="100" t="s">
        <v>176</v>
      </c>
      <c r="B16" s="32">
        <v>11</v>
      </c>
      <c r="C16" s="26">
        <v>0</v>
      </c>
      <c r="D16" s="26">
        <v>3</v>
      </c>
      <c r="E16" s="26">
        <v>2</v>
      </c>
      <c r="F16" s="26">
        <v>1</v>
      </c>
      <c r="G16" s="26">
        <v>4</v>
      </c>
      <c r="H16" s="26">
        <v>3</v>
      </c>
      <c r="I16" s="26">
        <v>4</v>
      </c>
      <c r="J16" s="26">
        <v>1</v>
      </c>
      <c r="K16" s="26">
        <v>2</v>
      </c>
      <c r="L16" s="26">
        <v>1</v>
      </c>
      <c r="M16" s="26">
        <v>1</v>
      </c>
      <c r="N16" s="26">
        <v>1</v>
      </c>
      <c r="O16" s="26">
        <v>3</v>
      </c>
      <c r="P16" s="26">
        <v>1</v>
      </c>
      <c r="Q16" s="26">
        <v>1</v>
      </c>
      <c r="R16" s="26">
        <v>3</v>
      </c>
      <c r="S16" s="26">
        <v>4</v>
      </c>
      <c r="T16" s="26">
        <v>2</v>
      </c>
      <c r="U16" s="26">
        <v>1</v>
      </c>
      <c r="V16" s="26">
        <v>1</v>
      </c>
      <c r="W16" s="26">
        <v>1</v>
      </c>
      <c r="X16" s="26">
        <v>2</v>
      </c>
      <c r="Y16" s="26">
        <v>3</v>
      </c>
      <c r="Z16" s="26">
        <v>1</v>
      </c>
      <c r="AA16" s="26">
        <v>3</v>
      </c>
      <c r="AB16" s="26">
        <v>2</v>
      </c>
      <c r="AC16" s="26">
        <v>3</v>
      </c>
      <c r="AD16" s="26">
        <v>0</v>
      </c>
      <c r="AE16" s="26">
        <v>0</v>
      </c>
      <c r="AF16" s="26">
        <v>4</v>
      </c>
      <c r="AG16" s="26">
        <v>0</v>
      </c>
      <c r="AH16" s="26">
        <v>0</v>
      </c>
      <c r="AI16" s="26">
        <v>4</v>
      </c>
      <c r="AJ16" s="26">
        <v>2</v>
      </c>
      <c r="AK16" s="26">
        <v>2</v>
      </c>
      <c r="AL16" s="26">
        <v>1</v>
      </c>
      <c r="AM16" s="26">
        <v>3</v>
      </c>
      <c r="AN16" s="26">
        <v>4</v>
      </c>
      <c r="AO16" s="26">
        <v>1</v>
      </c>
      <c r="AP16" s="26">
        <v>2</v>
      </c>
      <c r="AQ16" s="26">
        <v>3</v>
      </c>
      <c r="AR16" s="26">
        <v>0</v>
      </c>
      <c r="AS16" s="26">
        <v>4</v>
      </c>
      <c r="AT16" s="26">
        <v>3</v>
      </c>
      <c r="AU16" s="26">
        <v>3</v>
      </c>
      <c r="AV16" s="26">
        <v>5</v>
      </c>
      <c r="AW16" s="26">
        <v>5</v>
      </c>
      <c r="AX16" s="8"/>
      <c r="AY16" s="32">
        <v>11</v>
      </c>
      <c r="AZ16" s="29">
        <f t="shared" si="12"/>
        <v>13</v>
      </c>
      <c r="BA16" s="29">
        <f t="shared" si="13"/>
        <v>8</v>
      </c>
      <c r="BB16" s="29">
        <f t="shared" si="14"/>
        <v>11</v>
      </c>
      <c r="BC16" s="29">
        <f t="shared" si="15"/>
        <v>7</v>
      </c>
      <c r="BD16" s="29">
        <f t="shared" si="16"/>
        <v>2</v>
      </c>
      <c r="BE16" s="29">
        <f t="shared" si="17"/>
        <v>0</v>
      </c>
      <c r="BF16" s="27">
        <f t="shared" si="18"/>
        <v>6</v>
      </c>
      <c r="BG16" s="28">
        <f t="shared" si="7"/>
        <v>47</v>
      </c>
      <c r="BH16" s="29">
        <f t="shared" si="19"/>
        <v>0</v>
      </c>
      <c r="BI16" s="30">
        <f t="shared" si="9"/>
        <v>0</v>
      </c>
      <c r="BJ16" s="33">
        <f t="shared" si="10"/>
        <v>0</v>
      </c>
      <c r="BK16" s="31">
        <f t="shared" si="11"/>
        <v>2.4390243902439024</v>
      </c>
      <c r="BL16" s="113"/>
      <c r="BM16" s="112"/>
      <c r="BN16" s="112"/>
      <c r="BO16" s="112"/>
    </row>
    <row r="17" spans="1:67" ht="12.75" customHeight="1">
      <c r="A17" s="100" t="s">
        <v>176</v>
      </c>
      <c r="B17" s="32">
        <v>12</v>
      </c>
      <c r="C17" s="26">
        <v>0</v>
      </c>
      <c r="D17" s="26">
        <v>3</v>
      </c>
      <c r="E17" s="26">
        <v>4</v>
      </c>
      <c r="F17" s="26">
        <v>5</v>
      </c>
      <c r="G17" s="26">
        <v>5</v>
      </c>
      <c r="H17" s="26">
        <v>4</v>
      </c>
      <c r="I17" s="26">
        <v>4</v>
      </c>
      <c r="J17" s="26">
        <v>4</v>
      </c>
      <c r="K17" s="26">
        <v>5</v>
      </c>
      <c r="L17" s="26">
        <v>4</v>
      </c>
      <c r="M17" s="26">
        <v>0</v>
      </c>
      <c r="N17" s="26">
        <v>5</v>
      </c>
      <c r="O17" s="26">
        <v>6</v>
      </c>
      <c r="P17" s="26">
        <v>4</v>
      </c>
      <c r="Q17" s="26">
        <v>0</v>
      </c>
      <c r="R17" s="26">
        <v>5</v>
      </c>
      <c r="S17" s="26">
        <v>5</v>
      </c>
      <c r="T17" s="26">
        <v>1</v>
      </c>
      <c r="U17" s="26">
        <v>4</v>
      </c>
      <c r="V17" s="26">
        <v>3</v>
      </c>
      <c r="W17" s="26">
        <v>5</v>
      </c>
      <c r="X17" s="26">
        <v>4</v>
      </c>
      <c r="Y17" s="26">
        <v>3</v>
      </c>
      <c r="Z17" s="26">
        <v>5</v>
      </c>
      <c r="AA17" s="26">
        <v>4</v>
      </c>
      <c r="AB17" s="26">
        <v>5</v>
      </c>
      <c r="AC17" s="26">
        <v>5</v>
      </c>
      <c r="AD17" s="26">
        <v>5</v>
      </c>
      <c r="AE17" s="26">
        <v>3</v>
      </c>
      <c r="AF17" s="26">
        <v>5</v>
      </c>
      <c r="AG17" s="26">
        <v>0</v>
      </c>
      <c r="AH17" s="26">
        <v>0</v>
      </c>
      <c r="AI17" s="26">
        <v>5</v>
      </c>
      <c r="AJ17" s="26">
        <v>5</v>
      </c>
      <c r="AK17" s="26">
        <v>5</v>
      </c>
      <c r="AL17" s="26">
        <v>3</v>
      </c>
      <c r="AM17" s="26">
        <v>4</v>
      </c>
      <c r="AN17" s="26">
        <v>0</v>
      </c>
      <c r="AO17" s="26">
        <v>5</v>
      </c>
      <c r="AP17" s="26">
        <v>3</v>
      </c>
      <c r="AQ17" s="26">
        <v>0</v>
      </c>
      <c r="AR17" s="26">
        <v>4</v>
      </c>
      <c r="AS17" s="26">
        <v>4</v>
      </c>
      <c r="AT17" s="26">
        <v>0</v>
      </c>
      <c r="AU17" s="26">
        <v>4</v>
      </c>
      <c r="AV17" s="26">
        <v>5</v>
      </c>
      <c r="AW17" s="26">
        <v>5</v>
      </c>
      <c r="AX17" s="8"/>
      <c r="AY17" s="32">
        <v>12</v>
      </c>
      <c r="AZ17" s="29">
        <f t="shared" si="12"/>
        <v>1</v>
      </c>
      <c r="BA17" s="29">
        <f t="shared" si="13"/>
        <v>0</v>
      </c>
      <c r="BB17" s="29">
        <f t="shared" si="14"/>
        <v>6</v>
      </c>
      <c r="BC17" s="29">
        <f t="shared" si="15"/>
        <v>13</v>
      </c>
      <c r="BD17" s="29">
        <f t="shared" si="16"/>
        <v>18</v>
      </c>
      <c r="BE17" s="29">
        <f t="shared" si="17"/>
        <v>1</v>
      </c>
      <c r="BF17" s="27">
        <f t="shared" si="18"/>
        <v>8</v>
      </c>
      <c r="BG17" s="28">
        <f t="shared" si="7"/>
        <v>47</v>
      </c>
      <c r="BH17" s="29">
        <f t="shared" si="19"/>
        <v>0</v>
      </c>
      <c r="BI17" s="30">
        <f t="shared" si="9"/>
        <v>0</v>
      </c>
      <c r="BJ17" s="33">
        <f t="shared" si="10"/>
        <v>0</v>
      </c>
      <c r="BK17" s="31">
        <f t="shared" si="11"/>
        <v>4.282051282051282</v>
      </c>
      <c r="BL17" s="113"/>
      <c r="BM17" s="112"/>
      <c r="BN17" s="112"/>
      <c r="BO17" s="112"/>
    </row>
    <row r="18" spans="1:67" ht="12.75" customHeight="1">
      <c r="A18" s="100" t="s">
        <v>176</v>
      </c>
      <c r="B18" s="32">
        <v>13</v>
      </c>
      <c r="C18" s="26">
        <v>6</v>
      </c>
      <c r="D18" s="26">
        <v>6</v>
      </c>
      <c r="E18" s="26">
        <v>6</v>
      </c>
      <c r="F18" s="26">
        <v>6</v>
      </c>
      <c r="G18" s="26">
        <v>6</v>
      </c>
      <c r="H18" s="26">
        <v>6</v>
      </c>
      <c r="I18" s="26">
        <v>5</v>
      </c>
      <c r="J18" s="26">
        <v>5</v>
      </c>
      <c r="K18" s="26">
        <v>5</v>
      </c>
      <c r="L18" s="26">
        <v>5</v>
      </c>
      <c r="M18" s="26">
        <v>5</v>
      </c>
      <c r="N18" s="26">
        <v>6</v>
      </c>
      <c r="O18" s="26">
        <v>5</v>
      </c>
      <c r="P18" s="26">
        <v>5</v>
      </c>
      <c r="Q18" s="26">
        <v>5</v>
      </c>
      <c r="R18" s="26">
        <v>5</v>
      </c>
      <c r="S18" s="26">
        <v>5</v>
      </c>
      <c r="T18" s="26">
        <v>5</v>
      </c>
      <c r="U18" s="26">
        <v>5</v>
      </c>
      <c r="V18" s="26">
        <v>4</v>
      </c>
      <c r="W18" s="26">
        <v>5</v>
      </c>
      <c r="X18" s="26">
        <v>5</v>
      </c>
      <c r="Y18" s="26">
        <v>5</v>
      </c>
      <c r="Z18" s="26">
        <v>5</v>
      </c>
      <c r="AA18" s="26">
        <v>5</v>
      </c>
      <c r="AB18" s="26">
        <v>5</v>
      </c>
      <c r="AC18" s="26">
        <v>4</v>
      </c>
      <c r="AD18" s="26">
        <v>4</v>
      </c>
      <c r="AE18" s="26">
        <v>5</v>
      </c>
      <c r="AF18" s="26">
        <v>5</v>
      </c>
      <c r="AG18" s="26">
        <v>5</v>
      </c>
      <c r="AH18" s="26">
        <v>5</v>
      </c>
      <c r="AI18" s="26">
        <v>5</v>
      </c>
      <c r="AJ18" s="26">
        <v>5</v>
      </c>
      <c r="AK18" s="26">
        <v>5</v>
      </c>
      <c r="AL18" s="26">
        <v>5</v>
      </c>
      <c r="AM18" s="26">
        <v>5</v>
      </c>
      <c r="AN18" s="26">
        <v>4</v>
      </c>
      <c r="AO18" s="26">
        <v>5</v>
      </c>
      <c r="AP18" s="26">
        <v>5</v>
      </c>
      <c r="AQ18" s="26">
        <v>5</v>
      </c>
      <c r="AR18" s="26">
        <v>5</v>
      </c>
      <c r="AS18" s="26">
        <v>5</v>
      </c>
      <c r="AT18" s="26">
        <v>5</v>
      </c>
      <c r="AU18" s="26">
        <v>5</v>
      </c>
      <c r="AV18" s="26">
        <v>5</v>
      </c>
      <c r="AW18" s="26">
        <v>4</v>
      </c>
      <c r="AX18" s="8"/>
      <c r="AY18" s="32">
        <v>13</v>
      </c>
      <c r="AZ18" s="29">
        <f t="shared" si="12"/>
        <v>0</v>
      </c>
      <c r="BA18" s="29">
        <f t="shared" si="13"/>
        <v>0</v>
      </c>
      <c r="BB18" s="29">
        <f t="shared" si="14"/>
        <v>0</v>
      </c>
      <c r="BC18" s="29">
        <f t="shared" si="15"/>
        <v>5</v>
      </c>
      <c r="BD18" s="29">
        <f t="shared" si="16"/>
        <v>35</v>
      </c>
      <c r="BE18" s="29">
        <f t="shared" si="17"/>
        <v>7</v>
      </c>
      <c r="BF18" s="27">
        <f t="shared" si="18"/>
        <v>0</v>
      </c>
      <c r="BG18" s="28">
        <f t="shared" si="7"/>
        <v>47</v>
      </c>
      <c r="BH18" s="29">
        <f t="shared" si="19"/>
        <v>0</v>
      </c>
      <c r="BI18" s="30">
        <f t="shared" si="9"/>
        <v>0</v>
      </c>
      <c r="BJ18" s="33">
        <f t="shared" si="10"/>
        <v>0</v>
      </c>
      <c r="BK18" s="31">
        <f t="shared" si="11"/>
        <v>5.042553191489362</v>
      </c>
      <c r="BL18" s="113"/>
      <c r="BM18" s="112"/>
      <c r="BN18" s="112"/>
      <c r="BO18" s="112"/>
    </row>
    <row r="19" spans="1:67" ht="12.75" customHeight="1">
      <c r="A19" s="100" t="s">
        <v>176</v>
      </c>
      <c r="B19" s="32">
        <v>14</v>
      </c>
      <c r="C19" s="26">
        <v>1</v>
      </c>
      <c r="D19" s="26">
        <v>2</v>
      </c>
      <c r="E19" s="26">
        <v>2</v>
      </c>
      <c r="F19" s="26">
        <v>1</v>
      </c>
      <c r="G19" s="26">
        <v>1</v>
      </c>
      <c r="H19" s="26">
        <v>3</v>
      </c>
      <c r="I19" s="26">
        <v>1</v>
      </c>
      <c r="J19" s="26">
        <v>2</v>
      </c>
      <c r="K19" s="26">
        <v>2</v>
      </c>
      <c r="L19" s="26">
        <v>1</v>
      </c>
      <c r="M19" s="26">
        <v>2</v>
      </c>
      <c r="N19" s="26">
        <v>1</v>
      </c>
      <c r="O19" s="26">
        <v>0</v>
      </c>
      <c r="P19" s="26">
        <v>2</v>
      </c>
      <c r="Q19" s="26">
        <v>1</v>
      </c>
      <c r="R19" s="26">
        <v>0</v>
      </c>
      <c r="S19" s="26">
        <v>4</v>
      </c>
      <c r="T19" s="26">
        <v>3</v>
      </c>
      <c r="U19" s="26">
        <v>1</v>
      </c>
      <c r="V19" s="26">
        <v>3</v>
      </c>
      <c r="W19" s="26">
        <v>3</v>
      </c>
      <c r="X19" s="26">
        <v>2</v>
      </c>
      <c r="Y19" s="26">
        <v>1</v>
      </c>
      <c r="Z19" s="26">
        <v>1</v>
      </c>
      <c r="AA19" s="26">
        <v>2</v>
      </c>
      <c r="AB19" s="26">
        <v>1</v>
      </c>
      <c r="AC19" s="26">
        <v>2</v>
      </c>
      <c r="AD19" s="26">
        <v>1</v>
      </c>
      <c r="AE19" s="26">
        <v>2</v>
      </c>
      <c r="AF19" s="26">
        <v>2</v>
      </c>
      <c r="AG19" s="26">
        <v>0</v>
      </c>
      <c r="AH19" s="26">
        <v>2</v>
      </c>
      <c r="AI19" s="26">
        <v>0</v>
      </c>
      <c r="AJ19" s="26">
        <v>4</v>
      </c>
      <c r="AK19" s="26">
        <v>4</v>
      </c>
      <c r="AL19" s="26">
        <v>2</v>
      </c>
      <c r="AM19" s="26">
        <v>1</v>
      </c>
      <c r="AN19" s="26">
        <v>4</v>
      </c>
      <c r="AO19" s="26">
        <v>2</v>
      </c>
      <c r="AP19" s="26">
        <v>3</v>
      </c>
      <c r="AQ19" s="26">
        <v>4</v>
      </c>
      <c r="AR19" s="26">
        <v>2</v>
      </c>
      <c r="AS19" s="26">
        <v>2</v>
      </c>
      <c r="AT19" s="26">
        <v>2</v>
      </c>
      <c r="AU19" s="26">
        <v>4</v>
      </c>
      <c r="AV19" s="26">
        <v>4</v>
      </c>
      <c r="AW19" s="26">
        <v>4</v>
      </c>
      <c r="AX19" s="8"/>
      <c r="AY19" s="32">
        <v>14</v>
      </c>
      <c r="AZ19" s="29">
        <f t="shared" si="12"/>
        <v>13</v>
      </c>
      <c r="BA19" s="29">
        <f t="shared" si="13"/>
        <v>17</v>
      </c>
      <c r="BB19" s="29">
        <f t="shared" si="14"/>
        <v>5</v>
      </c>
      <c r="BC19" s="29">
        <f t="shared" si="15"/>
        <v>8</v>
      </c>
      <c r="BD19" s="29">
        <f t="shared" si="16"/>
        <v>0</v>
      </c>
      <c r="BE19" s="29">
        <f t="shared" si="17"/>
        <v>0</v>
      </c>
      <c r="BF19" s="27">
        <f t="shared" si="18"/>
        <v>4</v>
      </c>
      <c r="BG19" s="28">
        <f t="shared" si="7"/>
        <v>47</v>
      </c>
      <c r="BH19" s="29">
        <f t="shared" si="19"/>
        <v>0</v>
      </c>
      <c r="BI19" s="30">
        <f t="shared" si="9"/>
        <v>0</v>
      </c>
      <c r="BJ19" s="33">
        <f t="shared" si="10"/>
        <v>0</v>
      </c>
      <c r="BK19" s="31">
        <f t="shared" si="11"/>
        <v>2.186046511627907</v>
      </c>
      <c r="BL19" s="113"/>
      <c r="BM19" s="112"/>
      <c r="BN19" s="112"/>
      <c r="BO19" s="112"/>
    </row>
    <row r="20" spans="1:67" ht="12.75" customHeight="1">
      <c r="A20" s="100" t="s">
        <v>176</v>
      </c>
      <c r="B20" s="32">
        <v>15</v>
      </c>
      <c r="C20" s="26">
        <v>0</v>
      </c>
      <c r="D20" s="26">
        <v>3</v>
      </c>
      <c r="E20" s="26">
        <v>4</v>
      </c>
      <c r="F20" s="26">
        <v>6</v>
      </c>
      <c r="G20" s="26">
        <v>0</v>
      </c>
      <c r="H20" s="26">
        <v>2</v>
      </c>
      <c r="I20" s="26">
        <v>3</v>
      </c>
      <c r="J20" s="26">
        <v>5</v>
      </c>
      <c r="K20" s="26">
        <v>4</v>
      </c>
      <c r="L20" s="26">
        <v>6</v>
      </c>
      <c r="M20" s="26">
        <v>2</v>
      </c>
      <c r="N20" s="26">
        <v>1</v>
      </c>
      <c r="O20" s="26">
        <v>3</v>
      </c>
      <c r="P20" s="26">
        <v>0</v>
      </c>
      <c r="Q20" s="26">
        <v>2</v>
      </c>
      <c r="R20" s="26">
        <v>3</v>
      </c>
      <c r="S20" s="26" t="s">
        <v>15</v>
      </c>
      <c r="T20" s="26" t="s">
        <v>15</v>
      </c>
      <c r="U20" s="26" t="s">
        <v>15</v>
      </c>
      <c r="V20" s="26" t="s">
        <v>15</v>
      </c>
      <c r="W20" s="26" t="s">
        <v>15</v>
      </c>
      <c r="X20" s="26" t="s">
        <v>15</v>
      </c>
      <c r="Y20" s="26" t="s">
        <v>15</v>
      </c>
      <c r="Z20" s="26" t="s">
        <v>15</v>
      </c>
      <c r="AA20" s="26">
        <v>1</v>
      </c>
      <c r="AB20" s="26">
        <v>4</v>
      </c>
      <c r="AC20" s="26">
        <v>5</v>
      </c>
      <c r="AD20" s="26">
        <v>0</v>
      </c>
      <c r="AE20" s="26">
        <v>0</v>
      </c>
      <c r="AF20" s="26">
        <v>2</v>
      </c>
      <c r="AG20" s="26">
        <v>0</v>
      </c>
      <c r="AH20" s="26">
        <v>0</v>
      </c>
      <c r="AI20" s="26" t="s">
        <v>15</v>
      </c>
      <c r="AJ20" s="26" t="s">
        <v>15</v>
      </c>
      <c r="AK20" s="26" t="s">
        <v>15</v>
      </c>
      <c r="AL20" s="26" t="s">
        <v>15</v>
      </c>
      <c r="AM20" s="26" t="s">
        <v>15</v>
      </c>
      <c r="AN20" s="26" t="s">
        <v>15</v>
      </c>
      <c r="AO20" s="26" t="s">
        <v>15</v>
      </c>
      <c r="AP20" s="26">
        <v>2</v>
      </c>
      <c r="AQ20" s="26">
        <v>3</v>
      </c>
      <c r="AR20" s="26">
        <v>0</v>
      </c>
      <c r="AS20" s="26">
        <v>4</v>
      </c>
      <c r="AT20" s="26">
        <v>0</v>
      </c>
      <c r="AU20" s="26">
        <v>0</v>
      </c>
      <c r="AV20" s="26">
        <v>0</v>
      </c>
      <c r="AW20" s="26">
        <v>0</v>
      </c>
      <c r="AX20" s="8"/>
      <c r="AY20" s="32">
        <v>15</v>
      </c>
      <c r="AZ20" s="29">
        <f t="shared" si="12"/>
        <v>2</v>
      </c>
      <c r="BA20" s="29">
        <f t="shared" si="13"/>
        <v>5</v>
      </c>
      <c r="BB20" s="29">
        <f t="shared" si="14"/>
        <v>5</v>
      </c>
      <c r="BC20" s="29">
        <f t="shared" si="15"/>
        <v>4</v>
      </c>
      <c r="BD20" s="29">
        <f t="shared" si="16"/>
        <v>2</v>
      </c>
      <c r="BE20" s="29">
        <f t="shared" si="17"/>
        <v>2</v>
      </c>
      <c r="BF20" s="27">
        <f t="shared" si="18"/>
        <v>12</v>
      </c>
      <c r="BG20" s="28">
        <f t="shared" si="7"/>
        <v>32</v>
      </c>
      <c r="BH20" s="29">
        <f t="shared" si="19"/>
        <v>15</v>
      </c>
      <c r="BI20" s="30">
        <f t="shared" si="9"/>
        <v>0.3191489361702128</v>
      </c>
      <c r="BJ20" s="33">
        <f t="shared" si="10"/>
        <v>0</v>
      </c>
      <c r="BK20" s="31">
        <f t="shared" si="11"/>
        <v>3.25</v>
      </c>
      <c r="BL20" s="113"/>
      <c r="BM20" s="112"/>
      <c r="BN20" s="112"/>
      <c r="BO20" s="112"/>
    </row>
    <row r="21" spans="1:67" ht="12.75" customHeight="1">
      <c r="A21" s="100" t="s">
        <v>176</v>
      </c>
      <c r="B21" s="32">
        <v>16</v>
      </c>
      <c r="C21" s="26">
        <v>0</v>
      </c>
      <c r="D21" s="26">
        <v>0</v>
      </c>
      <c r="E21" s="26">
        <v>0</v>
      </c>
      <c r="F21" s="26">
        <v>2</v>
      </c>
      <c r="G21" s="26">
        <v>0</v>
      </c>
      <c r="H21" s="26">
        <v>5</v>
      </c>
      <c r="I21" s="26">
        <v>2</v>
      </c>
      <c r="J21" s="26">
        <v>2</v>
      </c>
      <c r="K21" s="26">
        <v>2</v>
      </c>
      <c r="L21" s="26">
        <v>3</v>
      </c>
      <c r="M21" s="26">
        <v>3</v>
      </c>
      <c r="N21" s="26">
        <v>4</v>
      </c>
      <c r="O21" s="26" t="s">
        <v>15</v>
      </c>
      <c r="P21" s="26">
        <v>2</v>
      </c>
      <c r="Q21" s="26">
        <v>2</v>
      </c>
      <c r="R21" s="26">
        <v>4</v>
      </c>
      <c r="S21" s="26">
        <v>5</v>
      </c>
      <c r="T21" s="26">
        <v>4</v>
      </c>
      <c r="U21" s="26">
        <v>2</v>
      </c>
      <c r="V21" s="26">
        <v>2</v>
      </c>
      <c r="W21" s="26">
        <v>2</v>
      </c>
      <c r="X21" s="26">
        <v>4</v>
      </c>
      <c r="Y21" s="26">
        <v>4</v>
      </c>
      <c r="Z21" s="26">
        <v>4</v>
      </c>
      <c r="AA21" s="26">
        <v>3</v>
      </c>
      <c r="AB21" s="26">
        <v>3</v>
      </c>
      <c r="AC21" s="26">
        <v>4</v>
      </c>
      <c r="AD21" s="26">
        <v>3</v>
      </c>
      <c r="AE21" s="26">
        <v>2</v>
      </c>
      <c r="AF21" s="26">
        <v>2</v>
      </c>
      <c r="AG21" s="26">
        <v>3</v>
      </c>
      <c r="AH21" s="26">
        <v>3</v>
      </c>
      <c r="AI21" s="26">
        <v>0</v>
      </c>
      <c r="AJ21" s="26">
        <v>0</v>
      </c>
      <c r="AK21" s="26">
        <v>0</v>
      </c>
      <c r="AL21" s="26">
        <v>3</v>
      </c>
      <c r="AM21" s="26">
        <v>2</v>
      </c>
      <c r="AN21" s="26">
        <v>5</v>
      </c>
      <c r="AO21" s="26">
        <v>4</v>
      </c>
      <c r="AP21" s="26">
        <v>4</v>
      </c>
      <c r="AQ21" s="26">
        <v>3</v>
      </c>
      <c r="AR21" s="26">
        <v>3</v>
      </c>
      <c r="AS21" s="26">
        <v>3</v>
      </c>
      <c r="AT21" s="26">
        <v>3</v>
      </c>
      <c r="AU21" s="26">
        <v>0</v>
      </c>
      <c r="AV21" s="26">
        <v>0</v>
      </c>
      <c r="AW21" s="26">
        <v>4</v>
      </c>
      <c r="AX21" s="8"/>
      <c r="AY21" s="32">
        <v>16</v>
      </c>
      <c r="AZ21" s="29">
        <f t="shared" si="12"/>
        <v>0</v>
      </c>
      <c r="BA21" s="29">
        <f t="shared" si="13"/>
        <v>12</v>
      </c>
      <c r="BB21" s="29">
        <f t="shared" si="14"/>
        <v>12</v>
      </c>
      <c r="BC21" s="29">
        <f t="shared" si="15"/>
        <v>10</v>
      </c>
      <c r="BD21" s="29">
        <f t="shared" si="16"/>
        <v>3</v>
      </c>
      <c r="BE21" s="29">
        <f t="shared" si="17"/>
        <v>0</v>
      </c>
      <c r="BF21" s="27">
        <f t="shared" si="18"/>
        <v>9</v>
      </c>
      <c r="BG21" s="28">
        <f t="shared" si="7"/>
        <v>46</v>
      </c>
      <c r="BH21" s="29">
        <f t="shared" si="19"/>
        <v>1</v>
      </c>
      <c r="BI21" s="30">
        <f t="shared" si="9"/>
        <v>0.02127659574468085</v>
      </c>
      <c r="BJ21" s="33">
        <f t="shared" si="10"/>
        <v>0</v>
      </c>
      <c r="BK21" s="31">
        <f t="shared" si="11"/>
        <v>3.108108108108108</v>
      </c>
      <c r="BL21" s="113"/>
      <c r="BM21" s="112"/>
      <c r="BN21" s="112"/>
      <c r="BO21" s="112"/>
    </row>
    <row r="22" spans="1:63" ht="12.75">
      <c r="A22" s="100" t="s">
        <v>176</v>
      </c>
      <c r="B22" s="32">
        <v>17</v>
      </c>
      <c r="C22" s="26">
        <v>1</v>
      </c>
      <c r="D22" s="26">
        <v>3</v>
      </c>
      <c r="E22" s="26">
        <v>1</v>
      </c>
      <c r="F22" s="26">
        <v>1</v>
      </c>
      <c r="G22" s="26">
        <v>3</v>
      </c>
      <c r="H22" s="26">
        <v>1</v>
      </c>
      <c r="I22" s="26">
        <v>3</v>
      </c>
      <c r="J22" s="26">
        <v>1</v>
      </c>
      <c r="K22" s="26">
        <v>1</v>
      </c>
      <c r="L22" s="26">
        <v>1</v>
      </c>
      <c r="M22" s="26">
        <v>3</v>
      </c>
      <c r="N22" s="26">
        <v>4</v>
      </c>
      <c r="O22" s="26">
        <v>3</v>
      </c>
      <c r="P22" s="26">
        <v>1</v>
      </c>
      <c r="Q22" s="26">
        <v>1</v>
      </c>
      <c r="R22" s="26">
        <v>4</v>
      </c>
      <c r="S22" s="26">
        <v>4</v>
      </c>
      <c r="T22" s="26">
        <v>4</v>
      </c>
      <c r="U22" s="26">
        <v>1</v>
      </c>
      <c r="V22" s="26">
        <v>3</v>
      </c>
      <c r="W22" s="26">
        <v>1</v>
      </c>
      <c r="X22" s="26">
        <v>3</v>
      </c>
      <c r="Y22" s="26">
        <v>1</v>
      </c>
      <c r="Z22" s="26">
        <v>1</v>
      </c>
      <c r="AA22" s="26">
        <v>1</v>
      </c>
      <c r="AB22" s="26">
        <v>1</v>
      </c>
      <c r="AC22" s="26">
        <v>1</v>
      </c>
      <c r="AD22" s="26">
        <v>1</v>
      </c>
      <c r="AE22" s="26">
        <v>1</v>
      </c>
      <c r="AF22" s="26" t="s">
        <v>15</v>
      </c>
      <c r="AG22" s="26">
        <v>2</v>
      </c>
      <c r="AH22" s="26">
        <v>2</v>
      </c>
      <c r="AI22" s="26">
        <v>1</v>
      </c>
      <c r="AJ22" s="26">
        <v>3</v>
      </c>
      <c r="AK22" s="26">
        <v>2</v>
      </c>
      <c r="AL22" s="26">
        <v>1</v>
      </c>
      <c r="AM22" s="26">
        <v>1</v>
      </c>
      <c r="AN22" s="26">
        <v>2</v>
      </c>
      <c r="AO22" s="26">
        <v>2</v>
      </c>
      <c r="AP22" s="26">
        <v>1</v>
      </c>
      <c r="AQ22" s="26">
        <v>1</v>
      </c>
      <c r="AR22" s="26">
        <v>2</v>
      </c>
      <c r="AS22" s="26">
        <v>2</v>
      </c>
      <c r="AT22" s="26">
        <v>2</v>
      </c>
      <c r="AU22" s="26">
        <v>2</v>
      </c>
      <c r="AV22" s="26">
        <v>2</v>
      </c>
      <c r="AW22" s="26">
        <v>2</v>
      </c>
      <c r="AY22" s="32">
        <v>17</v>
      </c>
      <c r="AZ22" s="29">
        <f t="shared" si="12"/>
        <v>23</v>
      </c>
      <c r="BA22" s="29">
        <f t="shared" si="13"/>
        <v>11</v>
      </c>
      <c r="BB22" s="29">
        <f t="shared" si="14"/>
        <v>8</v>
      </c>
      <c r="BC22" s="29">
        <f t="shared" si="15"/>
        <v>4</v>
      </c>
      <c r="BD22" s="29">
        <f t="shared" si="16"/>
        <v>0</v>
      </c>
      <c r="BE22" s="29">
        <f t="shared" si="17"/>
        <v>0</v>
      </c>
      <c r="BF22" s="27">
        <f t="shared" si="18"/>
        <v>0</v>
      </c>
      <c r="BG22" s="28">
        <f t="shared" si="7"/>
        <v>46</v>
      </c>
      <c r="BH22" s="29">
        <f t="shared" si="19"/>
        <v>1</v>
      </c>
      <c r="BI22" s="30">
        <f t="shared" si="9"/>
        <v>0.02127659574468085</v>
      </c>
      <c r="BJ22" s="33">
        <f t="shared" si="10"/>
        <v>0</v>
      </c>
      <c r="BK22" s="31">
        <f t="shared" si="11"/>
        <v>1.8478260869565217</v>
      </c>
    </row>
    <row r="23" spans="1:63" ht="12.75">
      <c r="A23" s="100" t="s">
        <v>176</v>
      </c>
      <c r="B23" s="32">
        <v>18</v>
      </c>
      <c r="C23" s="26">
        <v>0</v>
      </c>
      <c r="D23" s="26">
        <v>5</v>
      </c>
      <c r="E23" s="26">
        <v>0</v>
      </c>
      <c r="F23" s="26">
        <v>2</v>
      </c>
      <c r="G23" s="26">
        <v>5</v>
      </c>
      <c r="H23" s="26">
        <v>2</v>
      </c>
      <c r="I23" s="26">
        <v>5</v>
      </c>
      <c r="J23" s="26">
        <v>3</v>
      </c>
      <c r="K23" s="26">
        <v>5</v>
      </c>
      <c r="L23" s="26">
        <v>1</v>
      </c>
      <c r="M23" s="26">
        <v>2</v>
      </c>
      <c r="N23" s="26">
        <v>3</v>
      </c>
      <c r="O23" s="26">
        <v>0</v>
      </c>
      <c r="P23" s="26">
        <v>1</v>
      </c>
      <c r="Q23" s="26">
        <v>2</v>
      </c>
      <c r="R23" s="26">
        <v>5</v>
      </c>
      <c r="S23" s="26">
        <v>5</v>
      </c>
      <c r="T23" s="26">
        <v>3</v>
      </c>
      <c r="U23" s="26">
        <v>1</v>
      </c>
      <c r="V23" s="26">
        <v>3</v>
      </c>
      <c r="W23" s="26">
        <v>2</v>
      </c>
      <c r="X23" s="26">
        <v>4</v>
      </c>
      <c r="Y23" s="26">
        <v>4</v>
      </c>
      <c r="Z23" s="26">
        <v>2</v>
      </c>
      <c r="AA23" s="26">
        <v>2</v>
      </c>
      <c r="AB23" s="26">
        <v>2</v>
      </c>
      <c r="AC23" s="26">
        <v>4</v>
      </c>
      <c r="AD23" s="26">
        <v>4</v>
      </c>
      <c r="AE23" s="26">
        <v>3</v>
      </c>
      <c r="AF23" s="26">
        <v>2</v>
      </c>
      <c r="AG23" s="26">
        <v>2</v>
      </c>
      <c r="AH23" s="26">
        <v>2</v>
      </c>
      <c r="AI23" s="26">
        <v>5</v>
      </c>
      <c r="AJ23" s="26">
        <v>5</v>
      </c>
      <c r="AK23" s="26">
        <v>4</v>
      </c>
      <c r="AL23" s="26">
        <v>2</v>
      </c>
      <c r="AM23" s="26">
        <v>2</v>
      </c>
      <c r="AN23" s="26">
        <v>3</v>
      </c>
      <c r="AO23" s="26">
        <v>2</v>
      </c>
      <c r="AP23" s="26">
        <v>4</v>
      </c>
      <c r="AQ23" s="26">
        <v>4</v>
      </c>
      <c r="AR23" s="26">
        <v>4</v>
      </c>
      <c r="AS23" s="26">
        <v>3</v>
      </c>
      <c r="AT23" s="26">
        <v>3</v>
      </c>
      <c r="AU23" s="26">
        <v>5</v>
      </c>
      <c r="AV23" s="26">
        <v>5</v>
      </c>
      <c r="AW23" s="26">
        <v>5</v>
      </c>
      <c r="AY23" s="32">
        <v>18</v>
      </c>
      <c r="AZ23" s="29">
        <f t="shared" si="12"/>
        <v>3</v>
      </c>
      <c r="BA23" s="29">
        <f t="shared" si="13"/>
        <v>14</v>
      </c>
      <c r="BB23" s="29">
        <f t="shared" si="14"/>
        <v>8</v>
      </c>
      <c r="BC23" s="29">
        <f t="shared" si="15"/>
        <v>8</v>
      </c>
      <c r="BD23" s="29">
        <f t="shared" si="16"/>
        <v>11</v>
      </c>
      <c r="BE23" s="29">
        <f t="shared" si="17"/>
        <v>0</v>
      </c>
      <c r="BF23" s="27">
        <f t="shared" si="18"/>
        <v>3</v>
      </c>
      <c r="BG23" s="28">
        <f t="shared" si="7"/>
        <v>47</v>
      </c>
      <c r="BH23" s="29">
        <f t="shared" si="19"/>
        <v>0</v>
      </c>
      <c r="BI23" s="30">
        <f t="shared" si="9"/>
        <v>0</v>
      </c>
      <c r="BJ23" s="33">
        <f t="shared" si="10"/>
        <v>0</v>
      </c>
      <c r="BK23" s="31">
        <f t="shared" si="11"/>
        <v>3.227272727272727</v>
      </c>
    </row>
    <row r="24" spans="1:63" ht="12.75">
      <c r="A24" s="100" t="s">
        <v>176</v>
      </c>
      <c r="B24" s="32">
        <v>19</v>
      </c>
      <c r="C24" s="26">
        <v>5</v>
      </c>
      <c r="D24" s="26">
        <v>4</v>
      </c>
      <c r="E24" s="26">
        <v>4</v>
      </c>
      <c r="F24" s="26">
        <v>0</v>
      </c>
      <c r="G24" s="26">
        <v>1</v>
      </c>
      <c r="H24" s="26">
        <v>0</v>
      </c>
      <c r="I24" s="26">
        <v>1</v>
      </c>
      <c r="J24" s="26">
        <v>6</v>
      </c>
      <c r="K24" s="26">
        <v>1</v>
      </c>
      <c r="L24" s="26">
        <v>2</v>
      </c>
      <c r="M24" s="26">
        <v>5</v>
      </c>
      <c r="N24" s="26">
        <v>1</v>
      </c>
      <c r="O24" s="26">
        <v>0</v>
      </c>
      <c r="P24" s="26">
        <v>5</v>
      </c>
      <c r="Q24" s="26">
        <v>2</v>
      </c>
      <c r="R24" s="26">
        <v>5</v>
      </c>
      <c r="S24" s="26">
        <v>5</v>
      </c>
      <c r="T24" s="26">
        <v>1</v>
      </c>
      <c r="U24" s="26">
        <v>1</v>
      </c>
      <c r="V24" s="26">
        <v>1</v>
      </c>
      <c r="W24" s="26">
        <v>1</v>
      </c>
      <c r="X24" s="26">
        <v>0</v>
      </c>
      <c r="Y24" s="26">
        <v>0</v>
      </c>
      <c r="Z24" s="26">
        <v>0</v>
      </c>
      <c r="AA24" s="26">
        <v>1</v>
      </c>
      <c r="AB24" s="26">
        <v>2</v>
      </c>
      <c r="AC24" s="26">
        <v>0</v>
      </c>
      <c r="AD24" s="26">
        <v>2</v>
      </c>
      <c r="AE24" s="26">
        <v>0</v>
      </c>
      <c r="AF24" s="26">
        <v>1</v>
      </c>
      <c r="AG24" s="26">
        <v>0</v>
      </c>
      <c r="AH24" s="26">
        <v>0</v>
      </c>
      <c r="AI24" s="26">
        <v>5</v>
      </c>
      <c r="AJ24" s="26">
        <v>5</v>
      </c>
      <c r="AK24" s="26">
        <v>4</v>
      </c>
      <c r="AL24" s="26">
        <v>1</v>
      </c>
      <c r="AM24" s="26">
        <v>1</v>
      </c>
      <c r="AN24" s="26">
        <v>4</v>
      </c>
      <c r="AO24" s="26">
        <v>2</v>
      </c>
      <c r="AP24" s="26">
        <v>1</v>
      </c>
      <c r="AQ24" s="26">
        <v>3</v>
      </c>
      <c r="AR24" s="26">
        <v>3</v>
      </c>
      <c r="AS24" s="26">
        <v>1</v>
      </c>
      <c r="AT24" s="26">
        <v>1</v>
      </c>
      <c r="AU24" s="26">
        <v>1</v>
      </c>
      <c r="AV24" s="26">
        <v>4</v>
      </c>
      <c r="AW24" s="26">
        <v>4</v>
      </c>
      <c r="AY24" s="32">
        <v>19</v>
      </c>
      <c r="AZ24" s="29">
        <f t="shared" si="12"/>
        <v>16</v>
      </c>
      <c r="BA24" s="29">
        <f t="shared" si="13"/>
        <v>5</v>
      </c>
      <c r="BB24" s="29">
        <f t="shared" si="14"/>
        <v>2</v>
      </c>
      <c r="BC24" s="29">
        <f t="shared" si="15"/>
        <v>6</v>
      </c>
      <c r="BD24" s="29">
        <f t="shared" si="16"/>
        <v>7</v>
      </c>
      <c r="BE24" s="29">
        <f t="shared" si="17"/>
        <v>1</v>
      </c>
      <c r="BF24" s="27">
        <f t="shared" si="18"/>
        <v>10</v>
      </c>
      <c r="BG24" s="28">
        <f t="shared" si="7"/>
        <v>47</v>
      </c>
      <c r="BH24" s="29">
        <f t="shared" si="19"/>
        <v>0</v>
      </c>
      <c r="BI24" s="30">
        <f t="shared" si="9"/>
        <v>0</v>
      </c>
      <c r="BJ24" s="33">
        <f t="shared" si="10"/>
        <v>0</v>
      </c>
      <c r="BK24" s="31">
        <f t="shared" si="11"/>
        <v>2.6216216216216215</v>
      </c>
    </row>
    <row r="25" spans="1:63" ht="12.75">
      <c r="A25" s="100" t="s">
        <v>176</v>
      </c>
      <c r="B25" s="32">
        <v>20</v>
      </c>
      <c r="C25" s="26">
        <v>5</v>
      </c>
      <c r="D25" s="26">
        <v>3</v>
      </c>
      <c r="E25" s="26">
        <v>4</v>
      </c>
      <c r="F25" s="26">
        <v>1</v>
      </c>
      <c r="G25" s="26">
        <v>4</v>
      </c>
      <c r="H25" s="26">
        <v>5</v>
      </c>
      <c r="I25" s="26">
        <v>4</v>
      </c>
      <c r="J25" s="26">
        <v>2</v>
      </c>
      <c r="K25" s="26">
        <v>1</v>
      </c>
      <c r="L25" s="26">
        <v>1</v>
      </c>
      <c r="M25" s="26">
        <v>1</v>
      </c>
      <c r="N25" s="26">
        <v>1</v>
      </c>
      <c r="O25" s="26">
        <v>4</v>
      </c>
      <c r="P25" s="26">
        <v>1</v>
      </c>
      <c r="Q25" s="26">
        <v>1</v>
      </c>
      <c r="R25" s="26">
        <v>6</v>
      </c>
      <c r="S25" s="26">
        <v>5</v>
      </c>
      <c r="T25" s="26">
        <v>2</v>
      </c>
      <c r="U25" s="26">
        <v>1</v>
      </c>
      <c r="V25" s="26" t="s">
        <v>15</v>
      </c>
      <c r="W25" s="26" t="s">
        <v>15</v>
      </c>
      <c r="X25" s="26" t="s">
        <v>15</v>
      </c>
      <c r="Y25" s="26" t="s">
        <v>15</v>
      </c>
      <c r="Z25" s="26" t="s">
        <v>15</v>
      </c>
      <c r="AA25" s="26">
        <v>4</v>
      </c>
      <c r="AB25" s="26">
        <v>3</v>
      </c>
      <c r="AC25" s="26">
        <v>1</v>
      </c>
      <c r="AD25" s="26">
        <v>1</v>
      </c>
      <c r="AE25" s="26">
        <v>4</v>
      </c>
      <c r="AF25" s="26">
        <v>2</v>
      </c>
      <c r="AG25" s="26">
        <v>3</v>
      </c>
      <c r="AH25" s="26">
        <v>0</v>
      </c>
      <c r="AI25" s="26">
        <v>4</v>
      </c>
      <c r="AJ25" s="26">
        <v>3</v>
      </c>
      <c r="AK25" s="26" t="s">
        <v>15</v>
      </c>
      <c r="AL25" s="26">
        <v>1</v>
      </c>
      <c r="AM25" s="26">
        <v>1</v>
      </c>
      <c r="AN25" s="26">
        <v>3</v>
      </c>
      <c r="AO25" s="26">
        <v>1</v>
      </c>
      <c r="AP25" s="26">
        <v>1</v>
      </c>
      <c r="AQ25" s="26">
        <v>4</v>
      </c>
      <c r="AR25" s="26">
        <v>2</v>
      </c>
      <c r="AS25" s="26">
        <v>4</v>
      </c>
      <c r="AT25" s="26">
        <v>1</v>
      </c>
      <c r="AU25" s="26">
        <v>5</v>
      </c>
      <c r="AV25" s="26">
        <v>5</v>
      </c>
      <c r="AW25" s="26">
        <v>4</v>
      </c>
      <c r="AY25" s="32">
        <v>20</v>
      </c>
      <c r="AZ25" s="29">
        <f t="shared" si="12"/>
        <v>15</v>
      </c>
      <c r="BA25" s="29">
        <f t="shared" si="13"/>
        <v>4</v>
      </c>
      <c r="BB25" s="29">
        <f t="shared" si="14"/>
        <v>5</v>
      </c>
      <c r="BC25" s="29">
        <f t="shared" si="15"/>
        <v>10</v>
      </c>
      <c r="BD25" s="29">
        <f t="shared" si="16"/>
        <v>5</v>
      </c>
      <c r="BE25" s="29">
        <f t="shared" si="17"/>
        <v>1</v>
      </c>
      <c r="BF25" s="27">
        <f t="shared" si="18"/>
        <v>1</v>
      </c>
      <c r="BG25" s="28">
        <f t="shared" si="7"/>
        <v>41</v>
      </c>
      <c r="BH25" s="29">
        <f t="shared" si="19"/>
        <v>6</v>
      </c>
      <c r="BI25" s="30">
        <f t="shared" si="9"/>
        <v>0.1276595744680851</v>
      </c>
      <c r="BJ25" s="33">
        <f t="shared" si="10"/>
        <v>0</v>
      </c>
      <c r="BK25" s="31">
        <f t="shared" si="11"/>
        <v>2.725</v>
      </c>
    </row>
    <row r="26" spans="1:67" ht="12.75">
      <c r="A26" s="100" t="s">
        <v>176</v>
      </c>
      <c r="B26" s="32">
        <v>21</v>
      </c>
      <c r="C26" s="26">
        <v>4</v>
      </c>
      <c r="D26" s="26">
        <v>4</v>
      </c>
      <c r="E26" s="26">
        <v>4</v>
      </c>
      <c r="F26" s="26">
        <v>4</v>
      </c>
      <c r="G26" s="26">
        <v>5</v>
      </c>
      <c r="H26" s="26">
        <v>5</v>
      </c>
      <c r="I26" s="26">
        <v>4</v>
      </c>
      <c r="J26" s="26">
        <v>0</v>
      </c>
      <c r="K26" s="26">
        <v>4</v>
      </c>
      <c r="L26" s="26">
        <v>5</v>
      </c>
      <c r="M26" s="26">
        <v>0</v>
      </c>
      <c r="N26" s="26">
        <v>5</v>
      </c>
      <c r="O26" s="26">
        <v>5</v>
      </c>
      <c r="P26" s="26">
        <v>4</v>
      </c>
      <c r="Q26" s="26">
        <v>5</v>
      </c>
      <c r="R26" s="26">
        <v>5</v>
      </c>
      <c r="S26" s="26">
        <v>0</v>
      </c>
      <c r="T26" s="26">
        <v>5</v>
      </c>
      <c r="U26" s="26">
        <v>5</v>
      </c>
      <c r="V26" s="26">
        <v>4</v>
      </c>
      <c r="W26" s="26">
        <v>5</v>
      </c>
      <c r="X26" s="26">
        <v>5</v>
      </c>
      <c r="Y26" s="26">
        <v>4</v>
      </c>
      <c r="Z26" s="26">
        <v>4</v>
      </c>
      <c r="AA26" s="26">
        <v>5</v>
      </c>
      <c r="AB26" s="26">
        <v>5</v>
      </c>
      <c r="AC26" s="26">
        <v>4</v>
      </c>
      <c r="AD26" s="26">
        <v>4</v>
      </c>
      <c r="AE26" s="26">
        <v>4</v>
      </c>
      <c r="AF26" s="26">
        <v>0</v>
      </c>
      <c r="AG26" s="26">
        <v>5</v>
      </c>
      <c r="AH26" s="26">
        <v>5</v>
      </c>
      <c r="AI26" s="26">
        <v>5</v>
      </c>
      <c r="AJ26" s="26">
        <v>5</v>
      </c>
      <c r="AK26" s="26">
        <v>0</v>
      </c>
      <c r="AL26" s="26">
        <v>4</v>
      </c>
      <c r="AM26" s="26">
        <v>5</v>
      </c>
      <c r="AN26" s="26">
        <v>5</v>
      </c>
      <c r="AO26" s="26">
        <v>5</v>
      </c>
      <c r="AP26" s="26">
        <v>4</v>
      </c>
      <c r="AQ26" s="26">
        <v>4</v>
      </c>
      <c r="AR26" s="26">
        <v>4</v>
      </c>
      <c r="AS26" s="26">
        <v>5</v>
      </c>
      <c r="AT26" s="26">
        <v>4</v>
      </c>
      <c r="AU26" s="26">
        <v>4</v>
      </c>
      <c r="AV26" s="26">
        <v>6</v>
      </c>
      <c r="AW26" s="26">
        <v>6</v>
      </c>
      <c r="AY26" s="32">
        <v>21</v>
      </c>
      <c r="AZ26" s="29">
        <f t="shared" si="12"/>
        <v>0</v>
      </c>
      <c r="BA26" s="29">
        <f t="shared" si="13"/>
        <v>0</v>
      </c>
      <c r="BB26" s="29">
        <f t="shared" si="14"/>
        <v>0</v>
      </c>
      <c r="BC26" s="29">
        <f t="shared" si="15"/>
        <v>19</v>
      </c>
      <c r="BD26" s="29">
        <f t="shared" si="16"/>
        <v>21</v>
      </c>
      <c r="BE26" s="29">
        <f t="shared" si="17"/>
        <v>2</v>
      </c>
      <c r="BF26" s="27">
        <f t="shared" si="18"/>
        <v>5</v>
      </c>
      <c r="BG26" s="28">
        <f t="shared" si="7"/>
        <v>47</v>
      </c>
      <c r="BH26" s="29">
        <f t="shared" si="19"/>
        <v>0</v>
      </c>
      <c r="BI26" s="30">
        <f t="shared" si="9"/>
        <v>0</v>
      </c>
      <c r="BJ26" s="33">
        <f t="shared" si="10"/>
        <v>0</v>
      </c>
      <c r="BK26" s="31">
        <f t="shared" si="11"/>
        <v>4.595238095238095</v>
      </c>
      <c r="BL26" s="111" t="s">
        <v>38</v>
      </c>
      <c r="BM26" s="112"/>
      <c r="BN26" s="112"/>
      <c r="BO26" s="112"/>
    </row>
    <row r="27" spans="1:67" ht="12.75">
      <c r="A27" s="100" t="s">
        <v>176</v>
      </c>
      <c r="B27" s="32">
        <v>22</v>
      </c>
      <c r="C27" s="26">
        <v>0</v>
      </c>
      <c r="D27" s="26">
        <v>4</v>
      </c>
      <c r="E27" s="26">
        <v>4</v>
      </c>
      <c r="F27" s="26">
        <v>5</v>
      </c>
      <c r="G27" s="26">
        <v>5</v>
      </c>
      <c r="H27" s="26">
        <v>0</v>
      </c>
      <c r="I27" s="26">
        <v>4</v>
      </c>
      <c r="J27" s="26">
        <v>4</v>
      </c>
      <c r="K27" s="26">
        <v>4</v>
      </c>
      <c r="L27" s="26">
        <v>4</v>
      </c>
      <c r="M27" s="26">
        <v>5</v>
      </c>
      <c r="N27" s="26">
        <v>5</v>
      </c>
      <c r="O27" s="26">
        <v>5</v>
      </c>
      <c r="P27" s="26">
        <v>4</v>
      </c>
      <c r="Q27" s="26">
        <v>3</v>
      </c>
      <c r="R27" s="26">
        <v>5</v>
      </c>
      <c r="S27" s="26">
        <v>4</v>
      </c>
      <c r="T27" s="26">
        <v>3</v>
      </c>
      <c r="U27" s="26">
        <v>3</v>
      </c>
      <c r="V27" s="26">
        <v>3</v>
      </c>
      <c r="W27" s="26">
        <v>4</v>
      </c>
      <c r="X27" s="26">
        <v>5</v>
      </c>
      <c r="Y27" s="26">
        <v>3</v>
      </c>
      <c r="Z27" s="26">
        <v>2</v>
      </c>
      <c r="AA27" s="26">
        <v>2</v>
      </c>
      <c r="AB27" s="26">
        <v>3</v>
      </c>
      <c r="AC27" s="26">
        <v>3</v>
      </c>
      <c r="AD27" s="26">
        <v>3</v>
      </c>
      <c r="AE27" s="26">
        <v>3</v>
      </c>
      <c r="AF27" s="26">
        <v>3</v>
      </c>
      <c r="AG27" s="26">
        <v>2</v>
      </c>
      <c r="AH27" s="26">
        <v>2</v>
      </c>
      <c r="AI27" s="26">
        <v>3</v>
      </c>
      <c r="AJ27" s="26">
        <v>4</v>
      </c>
      <c r="AK27" s="26">
        <v>3</v>
      </c>
      <c r="AL27" s="26">
        <v>3</v>
      </c>
      <c r="AM27" s="26">
        <v>5</v>
      </c>
      <c r="AN27" s="26">
        <v>2</v>
      </c>
      <c r="AO27" s="26">
        <v>4</v>
      </c>
      <c r="AP27" s="26">
        <v>4</v>
      </c>
      <c r="AQ27" s="26">
        <v>3</v>
      </c>
      <c r="AR27" s="26">
        <v>3</v>
      </c>
      <c r="AS27" s="26">
        <v>3</v>
      </c>
      <c r="AT27" s="26">
        <v>3</v>
      </c>
      <c r="AU27" s="26">
        <v>3</v>
      </c>
      <c r="AV27" s="26">
        <v>3</v>
      </c>
      <c r="AW27" s="26">
        <v>3</v>
      </c>
      <c r="AY27" s="32">
        <v>22</v>
      </c>
      <c r="AZ27" s="29">
        <f t="shared" si="12"/>
        <v>0</v>
      </c>
      <c r="BA27" s="29">
        <f t="shared" si="13"/>
        <v>5</v>
      </c>
      <c r="BB27" s="29">
        <f t="shared" si="14"/>
        <v>20</v>
      </c>
      <c r="BC27" s="29">
        <f t="shared" si="15"/>
        <v>12</v>
      </c>
      <c r="BD27" s="29">
        <f t="shared" si="16"/>
        <v>8</v>
      </c>
      <c r="BE27" s="29">
        <f t="shared" si="17"/>
        <v>0</v>
      </c>
      <c r="BF27" s="27">
        <f t="shared" si="18"/>
        <v>2</v>
      </c>
      <c r="BG27" s="28">
        <f t="shared" si="7"/>
        <v>47</v>
      </c>
      <c r="BH27" s="29">
        <f t="shared" si="19"/>
        <v>0</v>
      </c>
      <c r="BI27" s="30">
        <f t="shared" si="9"/>
        <v>0</v>
      </c>
      <c r="BJ27" s="33">
        <f t="shared" si="10"/>
        <v>0</v>
      </c>
      <c r="BK27" s="31">
        <f t="shared" si="11"/>
        <v>3.511111111111111</v>
      </c>
      <c r="BL27" s="113"/>
      <c r="BM27" s="112"/>
      <c r="BN27" s="112"/>
      <c r="BO27" s="112"/>
    </row>
    <row r="28" spans="1:67" ht="12.75">
      <c r="A28" s="100" t="s">
        <v>176</v>
      </c>
      <c r="B28" s="32">
        <v>23</v>
      </c>
      <c r="C28" s="26">
        <v>5</v>
      </c>
      <c r="D28" s="26">
        <v>5</v>
      </c>
      <c r="E28" s="26">
        <v>6</v>
      </c>
      <c r="F28" s="26">
        <v>5</v>
      </c>
      <c r="G28" s="26">
        <v>4</v>
      </c>
      <c r="H28" s="26">
        <v>5</v>
      </c>
      <c r="I28" s="26">
        <v>4</v>
      </c>
      <c r="J28" s="26">
        <v>4</v>
      </c>
      <c r="K28" s="26">
        <v>5</v>
      </c>
      <c r="L28" s="26">
        <v>5</v>
      </c>
      <c r="M28" s="26">
        <v>6</v>
      </c>
      <c r="N28" s="26">
        <v>5</v>
      </c>
      <c r="O28" s="26">
        <v>5</v>
      </c>
      <c r="P28" s="26">
        <v>4</v>
      </c>
      <c r="Q28" s="26">
        <v>4</v>
      </c>
      <c r="R28" s="26">
        <v>6</v>
      </c>
      <c r="S28" s="26">
        <v>6</v>
      </c>
      <c r="T28" s="26">
        <v>4</v>
      </c>
      <c r="U28" s="26">
        <v>4</v>
      </c>
      <c r="V28" s="26">
        <v>4</v>
      </c>
      <c r="W28" s="26">
        <v>5</v>
      </c>
      <c r="X28" s="26">
        <v>4</v>
      </c>
      <c r="Y28" s="26">
        <v>5</v>
      </c>
      <c r="Z28" s="26">
        <v>5</v>
      </c>
      <c r="AA28" s="26">
        <v>5</v>
      </c>
      <c r="AB28" s="26">
        <v>4</v>
      </c>
      <c r="AC28" s="26">
        <v>3</v>
      </c>
      <c r="AD28" s="26">
        <v>4</v>
      </c>
      <c r="AE28" s="26">
        <v>4</v>
      </c>
      <c r="AF28" s="26">
        <v>4</v>
      </c>
      <c r="AG28" s="26">
        <v>5</v>
      </c>
      <c r="AH28" s="26">
        <v>5</v>
      </c>
      <c r="AI28" s="26">
        <v>5</v>
      </c>
      <c r="AJ28" s="26">
        <v>5</v>
      </c>
      <c r="AK28" s="26">
        <v>5</v>
      </c>
      <c r="AL28" s="26">
        <v>5</v>
      </c>
      <c r="AM28" s="26">
        <v>4</v>
      </c>
      <c r="AN28" s="26">
        <v>5</v>
      </c>
      <c r="AO28" s="26">
        <v>5</v>
      </c>
      <c r="AP28" s="26">
        <v>5</v>
      </c>
      <c r="AQ28" s="26">
        <v>5</v>
      </c>
      <c r="AR28" s="26">
        <v>4</v>
      </c>
      <c r="AS28" s="26">
        <v>5</v>
      </c>
      <c r="AT28" s="26">
        <v>4</v>
      </c>
      <c r="AU28" s="26">
        <v>5</v>
      </c>
      <c r="AV28" s="26">
        <v>6</v>
      </c>
      <c r="AW28" s="26">
        <v>6</v>
      </c>
      <c r="AY28" s="32">
        <v>23</v>
      </c>
      <c r="AZ28" s="29">
        <f t="shared" si="12"/>
        <v>0</v>
      </c>
      <c r="BA28" s="29">
        <f t="shared" si="13"/>
        <v>0</v>
      </c>
      <c r="BB28" s="29">
        <f t="shared" si="14"/>
        <v>1</v>
      </c>
      <c r="BC28" s="29">
        <f t="shared" si="15"/>
        <v>16</v>
      </c>
      <c r="BD28" s="29">
        <f t="shared" si="16"/>
        <v>24</v>
      </c>
      <c r="BE28" s="29">
        <f t="shared" si="17"/>
        <v>6</v>
      </c>
      <c r="BF28" s="27">
        <f t="shared" si="18"/>
        <v>0</v>
      </c>
      <c r="BG28" s="28">
        <f t="shared" si="7"/>
        <v>47</v>
      </c>
      <c r="BH28" s="29">
        <f t="shared" si="19"/>
        <v>0</v>
      </c>
      <c r="BI28" s="30">
        <f t="shared" si="9"/>
        <v>0</v>
      </c>
      <c r="BJ28" s="33">
        <f t="shared" si="10"/>
        <v>0</v>
      </c>
      <c r="BK28" s="31">
        <f t="shared" si="11"/>
        <v>4.74468085106383</v>
      </c>
      <c r="BL28" s="113"/>
      <c r="BM28" s="112"/>
      <c r="BN28" s="112"/>
      <c r="BO28" s="112"/>
    </row>
    <row r="29" spans="1:67" ht="12.75">
      <c r="A29" s="100" t="s">
        <v>176</v>
      </c>
      <c r="B29" s="32">
        <v>24</v>
      </c>
      <c r="C29" s="26">
        <v>0</v>
      </c>
      <c r="D29" s="26">
        <v>5</v>
      </c>
      <c r="E29" s="26">
        <v>0</v>
      </c>
      <c r="F29" s="26">
        <v>5</v>
      </c>
      <c r="G29" s="26">
        <v>4</v>
      </c>
      <c r="H29" s="26">
        <v>4</v>
      </c>
      <c r="I29" s="26">
        <v>4</v>
      </c>
      <c r="J29" s="26">
        <v>4</v>
      </c>
      <c r="K29" s="26">
        <v>4</v>
      </c>
      <c r="L29" s="26">
        <v>4</v>
      </c>
      <c r="M29" s="26">
        <v>4</v>
      </c>
      <c r="N29" s="26">
        <v>4</v>
      </c>
      <c r="O29" s="26">
        <v>4</v>
      </c>
      <c r="P29" s="26">
        <v>4</v>
      </c>
      <c r="Q29" s="26">
        <v>4</v>
      </c>
      <c r="R29" s="26">
        <v>4</v>
      </c>
      <c r="S29" s="26">
        <v>5</v>
      </c>
      <c r="T29" s="26">
        <v>5</v>
      </c>
      <c r="U29" s="26">
        <v>5</v>
      </c>
      <c r="V29" s="26">
        <v>5</v>
      </c>
      <c r="W29" s="26">
        <v>5</v>
      </c>
      <c r="X29" s="26">
        <v>5</v>
      </c>
      <c r="Y29" s="26">
        <v>5</v>
      </c>
      <c r="Z29" s="26">
        <v>5</v>
      </c>
      <c r="AA29" s="26">
        <v>4</v>
      </c>
      <c r="AB29" s="26">
        <v>4</v>
      </c>
      <c r="AC29" s="26">
        <v>4</v>
      </c>
      <c r="AD29" s="26">
        <v>4</v>
      </c>
      <c r="AE29" s="26">
        <v>2</v>
      </c>
      <c r="AF29" s="26">
        <v>4</v>
      </c>
      <c r="AG29" s="26">
        <v>4</v>
      </c>
      <c r="AH29" s="26">
        <v>4</v>
      </c>
      <c r="AI29" s="26">
        <v>5</v>
      </c>
      <c r="AJ29" s="26">
        <v>5</v>
      </c>
      <c r="AK29" s="26">
        <v>5</v>
      </c>
      <c r="AL29" s="26">
        <v>5</v>
      </c>
      <c r="AM29" s="26">
        <v>5</v>
      </c>
      <c r="AN29" s="26">
        <v>5</v>
      </c>
      <c r="AO29" s="26">
        <v>5</v>
      </c>
      <c r="AP29" s="26">
        <v>4</v>
      </c>
      <c r="AQ29" s="26">
        <v>4</v>
      </c>
      <c r="AR29" s="26">
        <v>3</v>
      </c>
      <c r="AS29" s="26">
        <v>4</v>
      </c>
      <c r="AT29" s="26">
        <v>3</v>
      </c>
      <c r="AU29" s="26">
        <v>4</v>
      </c>
      <c r="AV29" s="26">
        <v>5</v>
      </c>
      <c r="AW29" s="26">
        <v>5</v>
      </c>
      <c r="AY29" s="32">
        <v>24</v>
      </c>
      <c r="AZ29" s="29">
        <f t="shared" si="12"/>
        <v>0</v>
      </c>
      <c r="BA29" s="29">
        <f t="shared" si="13"/>
        <v>1</v>
      </c>
      <c r="BB29" s="29">
        <f t="shared" si="14"/>
        <v>2</v>
      </c>
      <c r="BC29" s="29">
        <f t="shared" si="15"/>
        <v>23</v>
      </c>
      <c r="BD29" s="29">
        <f t="shared" si="16"/>
        <v>19</v>
      </c>
      <c r="BE29" s="29">
        <f t="shared" si="17"/>
        <v>0</v>
      </c>
      <c r="BF29" s="27">
        <f t="shared" si="18"/>
        <v>2</v>
      </c>
      <c r="BG29" s="28">
        <f t="shared" si="7"/>
        <v>47</v>
      </c>
      <c r="BH29" s="29">
        <f t="shared" si="19"/>
        <v>0</v>
      </c>
      <c r="BI29" s="30">
        <f t="shared" si="9"/>
        <v>0</v>
      </c>
      <c r="BJ29" s="33">
        <f t="shared" si="10"/>
        <v>0</v>
      </c>
      <c r="BK29" s="31">
        <f t="shared" si="11"/>
        <v>4.333333333333333</v>
      </c>
      <c r="BL29" s="113"/>
      <c r="BM29" s="112"/>
      <c r="BN29" s="112"/>
      <c r="BO29" s="112"/>
    </row>
    <row r="30" spans="1:67" ht="12.75">
      <c r="A30" s="100" t="s">
        <v>176</v>
      </c>
      <c r="B30" s="32">
        <v>25</v>
      </c>
      <c r="C30" s="26">
        <v>4</v>
      </c>
      <c r="D30" s="26">
        <v>3</v>
      </c>
      <c r="E30" s="26">
        <v>4</v>
      </c>
      <c r="F30" s="26">
        <v>3</v>
      </c>
      <c r="G30" s="26">
        <v>4</v>
      </c>
      <c r="H30" s="26">
        <v>4</v>
      </c>
      <c r="I30" s="26">
        <v>4</v>
      </c>
      <c r="J30" s="26">
        <v>4</v>
      </c>
      <c r="K30" s="26">
        <v>2</v>
      </c>
      <c r="L30" s="26">
        <v>1</v>
      </c>
      <c r="M30" s="26">
        <v>2</v>
      </c>
      <c r="N30" s="26">
        <v>1</v>
      </c>
      <c r="O30" s="26">
        <v>2</v>
      </c>
      <c r="P30" s="26">
        <v>1</v>
      </c>
      <c r="Q30" s="26">
        <v>2</v>
      </c>
      <c r="R30" s="26">
        <v>1</v>
      </c>
      <c r="S30" s="26">
        <v>1</v>
      </c>
      <c r="T30" s="26">
        <v>2</v>
      </c>
      <c r="U30" s="26" t="s">
        <v>15</v>
      </c>
      <c r="V30" s="26">
        <v>1</v>
      </c>
      <c r="W30" s="26">
        <v>1</v>
      </c>
      <c r="X30" s="26">
        <v>1</v>
      </c>
      <c r="Y30" s="26">
        <v>2</v>
      </c>
      <c r="Z30" s="26">
        <v>2</v>
      </c>
      <c r="AA30" s="26">
        <v>1</v>
      </c>
      <c r="AB30" s="26">
        <v>1</v>
      </c>
      <c r="AC30" s="26">
        <v>3</v>
      </c>
      <c r="AD30" s="26">
        <v>1</v>
      </c>
      <c r="AE30" s="26">
        <v>3</v>
      </c>
      <c r="AF30" s="26">
        <v>3</v>
      </c>
      <c r="AG30" s="26">
        <v>3</v>
      </c>
      <c r="AH30" s="26">
        <v>3</v>
      </c>
      <c r="AI30" s="26">
        <v>3</v>
      </c>
      <c r="AJ30" s="26">
        <v>4</v>
      </c>
      <c r="AK30" s="26">
        <v>4</v>
      </c>
      <c r="AL30" s="26">
        <v>3</v>
      </c>
      <c r="AM30" s="26">
        <v>4</v>
      </c>
      <c r="AN30" s="26">
        <v>3</v>
      </c>
      <c r="AO30" s="26">
        <v>4</v>
      </c>
      <c r="AP30" s="26">
        <v>4</v>
      </c>
      <c r="AQ30" s="26">
        <v>5</v>
      </c>
      <c r="AR30" s="26" t="s">
        <v>15</v>
      </c>
      <c r="AS30" s="26">
        <v>5</v>
      </c>
      <c r="AT30" s="26">
        <v>5</v>
      </c>
      <c r="AU30" s="26">
        <v>5</v>
      </c>
      <c r="AV30" s="26">
        <v>4</v>
      </c>
      <c r="AW30" s="26">
        <v>5</v>
      </c>
      <c r="AY30" s="32">
        <v>25</v>
      </c>
      <c r="AZ30" s="29">
        <f t="shared" si="12"/>
        <v>11</v>
      </c>
      <c r="BA30" s="29">
        <f t="shared" si="13"/>
        <v>7</v>
      </c>
      <c r="BB30" s="29">
        <f t="shared" si="14"/>
        <v>10</v>
      </c>
      <c r="BC30" s="29">
        <f t="shared" si="15"/>
        <v>12</v>
      </c>
      <c r="BD30" s="29">
        <f t="shared" si="16"/>
        <v>5</v>
      </c>
      <c r="BE30" s="29">
        <f t="shared" si="17"/>
        <v>0</v>
      </c>
      <c r="BF30" s="27">
        <f t="shared" si="18"/>
        <v>0</v>
      </c>
      <c r="BG30" s="28">
        <f t="shared" si="7"/>
        <v>45</v>
      </c>
      <c r="BH30" s="29">
        <f t="shared" si="19"/>
        <v>2</v>
      </c>
      <c r="BI30" s="30">
        <f t="shared" si="9"/>
        <v>0.0425531914893617</v>
      </c>
      <c r="BJ30" s="33">
        <f t="shared" si="10"/>
        <v>0</v>
      </c>
      <c r="BK30" s="31">
        <f t="shared" si="11"/>
        <v>2.8444444444444446</v>
      </c>
      <c r="BL30" s="113"/>
      <c r="BM30" s="112"/>
      <c r="BN30" s="112"/>
      <c r="BO30" s="112"/>
    </row>
    <row r="31" spans="1:67" ht="12.75">
      <c r="A31" s="100" t="s">
        <v>176</v>
      </c>
      <c r="B31" s="32">
        <v>26</v>
      </c>
      <c r="C31" s="26">
        <v>1</v>
      </c>
      <c r="D31" s="26">
        <v>1</v>
      </c>
      <c r="E31" s="26">
        <v>1</v>
      </c>
      <c r="F31" s="26">
        <v>1</v>
      </c>
      <c r="G31" s="26">
        <v>6</v>
      </c>
      <c r="H31" s="26">
        <v>1</v>
      </c>
      <c r="I31" s="26">
        <v>3</v>
      </c>
      <c r="J31" s="26">
        <v>1</v>
      </c>
      <c r="K31" s="26">
        <v>1</v>
      </c>
      <c r="L31" s="26">
        <v>1</v>
      </c>
      <c r="M31" s="26">
        <v>1</v>
      </c>
      <c r="N31" s="26">
        <v>1</v>
      </c>
      <c r="O31" s="26">
        <v>6</v>
      </c>
      <c r="P31" s="26">
        <v>1</v>
      </c>
      <c r="Q31" s="26">
        <v>1</v>
      </c>
      <c r="R31" s="26">
        <v>5</v>
      </c>
      <c r="S31" s="26">
        <v>5</v>
      </c>
      <c r="T31" s="26">
        <v>0</v>
      </c>
      <c r="U31" s="26">
        <v>1</v>
      </c>
      <c r="V31" s="26">
        <v>2</v>
      </c>
      <c r="W31" s="26">
        <v>1</v>
      </c>
      <c r="X31" s="26">
        <v>3</v>
      </c>
      <c r="Y31" s="26">
        <v>0</v>
      </c>
      <c r="Z31" s="26">
        <v>1</v>
      </c>
      <c r="AA31" s="26">
        <v>2</v>
      </c>
      <c r="AB31" s="26">
        <v>1</v>
      </c>
      <c r="AC31" s="26">
        <v>0</v>
      </c>
      <c r="AD31" s="26">
        <v>5</v>
      </c>
      <c r="AE31" s="26">
        <v>6</v>
      </c>
      <c r="AF31" s="26">
        <v>0</v>
      </c>
      <c r="AG31" s="26">
        <v>1</v>
      </c>
      <c r="AH31" s="26">
        <v>5</v>
      </c>
      <c r="AI31" s="26">
        <v>1</v>
      </c>
      <c r="AJ31" s="26">
        <v>1</v>
      </c>
      <c r="AK31" s="26">
        <v>1</v>
      </c>
      <c r="AL31" s="26">
        <v>2</v>
      </c>
      <c r="AM31" s="26">
        <v>1</v>
      </c>
      <c r="AN31" s="26">
        <v>2</v>
      </c>
      <c r="AO31" s="26">
        <v>3</v>
      </c>
      <c r="AP31" s="26">
        <v>3</v>
      </c>
      <c r="AQ31" s="26">
        <v>1</v>
      </c>
      <c r="AR31" s="26">
        <v>0</v>
      </c>
      <c r="AS31" s="26">
        <v>0</v>
      </c>
      <c r="AT31" s="26">
        <v>1</v>
      </c>
      <c r="AU31" s="26">
        <v>5</v>
      </c>
      <c r="AV31" s="26">
        <v>5</v>
      </c>
      <c r="AW31" s="26">
        <v>5</v>
      </c>
      <c r="AY31" s="32">
        <v>26</v>
      </c>
      <c r="AZ31" s="29">
        <f t="shared" si="12"/>
        <v>23</v>
      </c>
      <c r="BA31" s="29">
        <f t="shared" si="13"/>
        <v>4</v>
      </c>
      <c r="BB31" s="29">
        <f t="shared" si="14"/>
        <v>4</v>
      </c>
      <c r="BC31" s="29">
        <f t="shared" si="15"/>
        <v>0</v>
      </c>
      <c r="BD31" s="29">
        <f t="shared" si="16"/>
        <v>7</v>
      </c>
      <c r="BE31" s="29">
        <f t="shared" si="17"/>
        <v>3</v>
      </c>
      <c r="BF31" s="27">
        <f t="shared" si="18"/>
        <v>6</v>
      </c>
      <c r="BG31" s="28">
        <f t="shared" si="7"/>
        <v>47</v>
      </c>
      <c r="BH31" s="29">
        <f t="shared" si="19"/>
        <v>0</v>
      </c>
      <c r="BI31" s="30">
        <f t="shared" si="9"/>
        <v>0</v>
      </c>
      <c r="BJ31" s="33">
        <f t="shared" si="10"/>
        <v>0</v>
      </c>
      <c r="BK31" s="31">
        <f t="shared" si="11"/>
        <v>2.341463414634146</v>
      </c>
      <c r="BL31" s="113"/>
      <c r="BM31" s="112"/>
      <c r="BN31" s="112"/>
      <c r="BO31" s="112"/>
    </row>
    <row r="32" spans="1:67" ht="12.75">
      <c r="A32" s="100" t="s">
        <v>176</v>
      </c>
      <c r="B32" s="32">
        <v>27</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Y32" s="32">
        <v>27</v>
      </c>
      <c r="AZ32" s="29">
        <f t="shared" si="12"/>
        <v>0</v>
      </c>
      <c r="BA32" s="29">
        <f t="shared" si="13"/>
        <v>0</v>
      </c>
      <c r="BB32" s="29">
        <f t="shared" si="14"/>
        <v>0</v>
      </c>
      <c r="BC32" s="29">
        <f t="shared" si="15"/>
        <v>0</v>
      </c>
      <c r="BD32" s="29">
        <f t="shared" si="16"/>
        <v>0</v>
      </c>
      <c r="BE32" s="29">
        <f t="shared" si="17"/>
        <v>0</v>
      </c>
      <c r="BF32" s="27">
        <f t="shared" si="18"/>
        <v>47</v>
      </c>
      <c r="BG32" s="28">
        <f t="shared" si="7"/>
        <v>47</v>
      </c>
      <c r="BH32" s="29">
        <f t="shared" si="19"/>
        <v>0</v>
      </c>
      <c r="BI32" s="30">
        <f t="shared" si="9"/>
        <v>0</v>
      </c>
      <c r="BJ32" s="33">
        <f t="shared" si="10"/>
        <v>0</v>
      </c>
      <c r="BK32" s="31" t="e">
        <f t="shared" si="11"/>
        <v>#DIV/0!</v>
      </c>
      <c r="BL32" s="113"/>
      <c r="BM32" s="112"/>
      <c r="BN32" s="112"/>
      <c r="BO32" s="112"/>
    </row>
    <row r="33" spans="1:67" ht="12.75" customHeight="1">
      <c r="A33" s="100" t="s">
        <v>176</v>
      </c>
      <c r="B33" s="32">
        <v>28</v>
      </c>
      <c r="C33" s="26">
        <v>1</v>
      </c>
      <c r="D33" s="26">
        <v>1</v>
      </c>
      <c r="E33" s="26">
        <v>1</v>
      </c>
      <c r="F33" s="26">
        <v>1</v>
      </c>
      <c r="G33" s="26">
        <v>6</v>
      </c>
      <c r="H33" s="26">
        <v>1</v>
      </c>
      <c r="I33" s="26">
        <v>3</v>
      </c>
      <c r="J33" s="26">
        <v>1</v>
      </c>
      <c r="K33" s="26">
        <v>1</v>
      </c>
      <c r="L33" s="26">
        <v>1</v>
      </c>
      <c r="M33" s="26">
        <v>1</v>
      </c>
      <c r="N33" s="26">
        <v>1</v>
      </c>
      <c r="O33" s="26">
        <v>6</v>
      </c>
      <c r="P33" s="26">
        <v>1</v>
      </c>
      <c r="Q33" s="26">
        <v>1</v>
      </c>
      <c r="R33" s="26">
        <v>5</v>
      </c>
      <c r="S33" s="26">
        <v>5</v>
      </c>
      <c r="T33" s="26">
        <v>0</v>
      </c>
      <c r="U33" s="26">
        <v>1</v>
      </c>
      <c r="V33" s="26">
        <v>2</v>
      </c>
      <c r="W33" s="26">
        <v>1</v>
      </c>
      <c r="X33" s="26">
        <v>3</v>
      </c>
      <c r="Y33" s="26">
        <v>0</v>
      </c>
      <c r="Z33" s="26">
        <v>1</v>
      </c>
      <c r="AA33" s="26">
        <v>2</v>
      </c>
      <c r="AB33" s="26">
        <v>1</v>
      </c>
      <c r="AC33" s="26">
        <v>0</v>
      </c>
      <c r="AD33" s="26">
        <v>5</v>
      </c>
      <c r="AE33" s="26">
        <v>6</v>
      </c>
      <c r="AF33" s="26">
        <v>0</v>
      </c>
      <c r="AG33" s="26">
        <v>1</v>
      </c>
      <c r="AH33" s="26">
        <v>5</v>
      </c>
      <c r="AI33" s="26">
        <v>1</v>
      </c>
      <c r="AJ33" s="26">
        <v>1</v>
      </c>
      <c r="AK33" s="26">
        <v>1</v>
      </c>
      <c r="AL33" s="26">
        <v>2</v>
      </c>
      <c r="AM33" s="26">
        <v>1</v>
      </c>
      <c r="AN33" s="26">
        <v>2</v>
      </c>
      <c r="AO33" s="26">
        <v>3</v>
      </c>
      <c r="AP33" s="26">
        <v>3</v>
      </c>
      <c r="AQ33" s="26">
        <v>1</v>
      </c>
      <c r="AR33" s="26">
        <v>0</v>
      </c>
      <c r="AS33" s="26">
        <v>0</v>
      </c>
      <c r="AT33" s="26">
        <v>1</v>
      </c>
      <c r="AU33" s="26">
        <v>5</v>
      </c>
      <c r="AV33" s="26">
        <v>5</v>
      </c>
      <c r="AW33" s="26">
        <v>5</v>
      </c>
      <c r="AY33" s="32">
        <v>28</v>
      </c>
      <c r="AZ33" s="29">
        <f t="shared" si="12"/>
        <v>23</v>
      </c>
      <c r="BA33" s="29">
        <f t="shared" si="13"/>
        <v>4</v>
      </c>
      <c r="BB33" s="29">
        <f t="shared" si="14"/>
        <v>4</v>
      </c>
      <c r="BC33" s="29">
        <f t="shared" si="15"/>
        <v>0</v>
      </c>
      <c r="BD33" s="29">
        <f t="shared" si="16"/>
        <v>7</v>
      </c>
      <c r="BE33" s="29">
        <f t="shared" si="17"/>
        <v>3</v>
      </c>
      <c r="BF33" s="27">
        <f t="shared" si="18"/>
        <v>6</v>
      </c>
      <c r="BG33" s="28">
        <f t="shared" si="7"/>
        <v>47</v>
      </c>
      <c r="BH33" s="29">
        <f t="shared" si="19"/>
        <v>0</v>
      </c>
      <c r="BI33" s="30">
        <f t="shared" si="9"/>
        <v>0</v>
      </c>
      <c r="BJ33" s="33">
        <f t="shared" si="10"/>
        <v>0</v>
      </c>
      <c r="BK33" s="31">
        <f t="shared" si="11"/>
        <v>2.341463414634146</v>
      </c>
      <c r="BL33" s="113"/>
      <c r="BM33" s="112"/>
      <c r="BN33" s="112"/>
      <c r="BO33" s="112"/>
    </row>
    <row r="34" spans="1:67" ht="12.75" customHeight="1">
      <c r="A34" s="100" t="s">
        <v>176</v>
      </c>
      <c r="B34" s="32">
        <v>29</v>
      </c>
      <c r="C34" s="26">
        <v>1</v>
      </c>
      <c r="D34" s="26">
        <v>1</v>
      </c>
      <c r="E34" s="26">
        <v>1</v>
      </c>
      <c r="F34" s="26">
        <v>1</v>
      </c>
      <c r="G34" s="26">
        <v>6</v>
      </c>
      <c r="H34" s="26">
        <v>1</v>
      </c>
      <c r="I34" s="26">
        <v>4</v>
      </c>
      <c r="J34" s="26">
        <v>1</v>
      </c>
      <c r="K34" s="26">
        <v>1</v>
      </c>
      <c r="L34" s="26">
        <v>1</v>
      </c>
      <c r="M34" s="26">
        <v>1</v>
      </c>
      <c r="N34" s="26">
        <v>1</v>
      </c>
      <c r="O34" s="26">
        <v>6</v>
      </c>
      <c r="P34" s="26">
        <v>1</v>
      </c>
      <c r="Q34" s="26">
        <v>1</v>
      </c>
      <c r="R34" s="26">
        <v>6</v>
      </c>
      <c r="S34" s="26">
        <v>5</v>
      </c>
      <c r="T34" s="26" t="s">
        <v>15</v>
      </c>
      <c r="U34" s="26">
        <v>0</v>
      </c>
      <c r="V34" s="26">
        <v>1</v>
      </c>
      <c r="W34" s="26">
        <v>1</v>
      </c>
      <c r="X34" s="26">
        <v>1</v>
      </c>
      <c r="Y34" s="26">
        <v>3</v>
      </c>
      <c r="Z34" s="26">
        <v>1</v>
      </c>
      <c r="AA34" s="26">
        <v>0</v>
      </c>
      <c r="AB34" s="26">
        <v>2</v>
      </c>
      <c r="AC34" s="26">
        <v>0</v>
      </c>
      <c r="AD34" s="26">
        <v>5</v>
      </c>
      <c r="AE34" s="26">
        <v>5</v>
      </c>
      <c r="AF34" s="26">
        <v>0</v>
      </c>
      <c r="AG34" s="26">
        <v>4</v>
      </c>
      <c r="AH34" s="26">
        <v>4</v>
      </c>
      <c r="AI34" s="26">
        <v>6</v>
      </c>
      <c r="AJ34" s="26">
        <v>6</v>
      </c>
      <c r="AK34" s="26">
        <v>6</v>
      </c>
      <c r="AL34" s="26">
        <v>2</v>
      </c>
      <c r="AM34" s="26">
        <v>1</v>
      </c>
      <c r="AN34" s="26">
        <v>6</v>
      </c>
      <c r="AO34" s="26">
        <v>4</v>
      </c>
      <c r="AP34" s="26">
        <v>3</v>
      </c>
      <c r="AQ34" s="26">
        <v>1</v>
      </c>
      <c r="AR34" s="26">
        <v>0</v>
      </c>
      <c r="AS34" s="26">
        <v>0</v>
      </c>
      <c r="AT34" s="26">
        <v>1</v>
      </c>
      <c r="AU34" s="26">
        <v>6</v>
      </c>
      <c r="AV34" s="26">
        <v>6</v>
      </c>
      <c r="AW34" s="26">
        <v>6</v>
      </c>
      <c r="AY34" s="32">
        <v>29</v>
      </c>
      <c r="AZ34" s="29">
        <f t="shared" si="12"/>
        <v>19</v>
      </c>
      <c r="BA34" s="29">
        <f t="shared" si="13"/>
        <v>2</v>
      </c>
      <c r="BB34" s="29">
        <f t="shared" si="14"/>
        <v>2</v>
      </c>
      <c r="BC34" s="29">
        <f t="shared" si="15"/>
        <v>4</v>
      </c>
      <c r="BD34" s="29">
        <f t="shared" si="16"/>
        <v>3</v>
      </c>
      <c r="BE34" s="29">
        <f t="shared" si="17"/>
        <v>10</v>
      </c>
      <c r="BF34" s="27">
        <f t="shared" si="18"/>
        <v>6</v>
      </c>
      <c r="BG34" s="28">
        <f t="shared" si="7"/>
        <v>46</v>
      </c>
      <c r="BH34" s="29">
        <f t="shared" si="19"/>
        <v>1</v>
      </c>
      <c r="BI34" s="30">
        <f t="shared" si="9"/>
        <v>0.02127659574468085</v>
      </c>
      <c r="BJ34" s="33">
        <f t="shared" si="10"/>
        <v>0</v>
      </c>
      <c r="BK34" s="31">
        <f t="shared" si="11"/>
        <v>3</v>
      </c>
      <c r="BL34" s="113"/>
      <c r="BM34" s="112"/>
      <c r="BN34" s="112"/>
      <c r="BO34" s="112"/>
    </row>
    <row r="35" spans="1:67" ht="12.75" customHeight="1">
      <c r="A35" s="100" t="s">
        <v>176</v>
      </c>
      <c r="B35" s="32">
        <v>30</v>
      </c>
      <c r="C35" s="26">
        <v>1</v>
      </c>
      <c r="D35" s="26">
        <v>1</v>
      </c>
      <c r="E35" s="26">
        <v>1</v>
      </c>
      <c r="F35" s="26">
        <v>1</v>
      </c>
      <c r="G35" s="26">
        <v>6</v>
      </c>
      <c r="H35" s="26">
        <v>1</v>
      </c>
      <c r="I35" s="26">
        <v>4</v>
      </c>
      <c r="J35" s="26">
        <v>1</v>
      </c>
      <c r="K35" s="26">
        <v>1</v>
      </c>
      <c r="L35" s="26">
        <v>1</v>
      </c>
      <c r="M35" s="26">
        <v>1</v>
      </c>
      <c r="N35" s="26">
        <v>1</v>
      </c>
      <c r="O35" s="26">
        <v>6</v>
      </c>
      <c r="P35" s="26">
        <v>1</v>
      </c>
      <c r="Q35" s="26">
        <v>1</v>
      </c>
      <c r="R35" s="26">
        <v>6</v>
      </c>
      <c r="S35" s="26">
        <v>5</v>
      </c>
      <c r="T35" s="26">
        <v>0</v>
      </c>
      <c r="U35" s="26">
        <v>1</v>
      </c>
      <c r="V35" s="26">
        <v>1</v>
      </c>
      <c r="W35" s="26">
        <v>1</v>
      </c>
      <c r="X35" s="26">
        <v>3</v>
      </c>
      <c r="Y35" s="26">
        <v>0</v>
      </c>
      <c r="Z35" s="26">
        <v>1</v>
      </c>
      <c r="AA35" s="26">
        <v>0</v>
      </c>
      <c r="AB35" s="26">
        <v>2</v>
      </c>
      <c r="AC35" s="26">
        <v>0</v>
      </c>
      <c r="AD35" s="26">
        <v>5</v>
      </c>
      <c r="AE35" s="26">
        <v>5</v>
      </c>
      <c r="AF35" s="26">
        <v>0</v>
      </c>
      <c r="AG35" s="26">
        <v>4</v>
      </c>
      <c r="AH35" s="26">
        <v>4</v>
      </c>
      <c r="AI35" s="26">
        <v>6</v>
      </c>
      <c r="AJ35" s="26">
        <v>6</v>
      </c>
      <c r="AK35" s="26">
        <v>6</v>
      </c>
      <c r="AL35" s="26">
        <v>2</v>
      </c>
      <c r="AM35" s="26">
        <v>1</v>
      </c>
      <c r="AN35" s="26">
        <v>6</v>
      </c>
      <c r="AO35" s="26">
        <v>4</v>
      </c>
      <c r="AP35" s="26">
        <v>3</v>
      </c>
      <c r="AQ35" s="26">
        <v>1</v>
      </c>
      <c r="AR35" s="26">
        <v>0</v>
      </c>
      <c r="AS35" s="26">
        <v>0</v>
      </c>
      <c r="AT35" s="26">
        <v>1</v>
      </c>
      <c r="AU35" s="26">
        <v>6</v>
      </c>
      <c r="AV35" s="26">
        <v>6</v>
      </c>
      <c r="AW35" s="26">
        <v>6</v>
      </c>
      <c r="AY35" s="32">
        <v>30</v>
      </c>
      <c r="AZ35" s="29">
        <f t="shared" si="12"/>
        <v>19</v>
      </c>
      <c r="BA35" s="29">
        <f t="shared" si="13"/>
        <v>2</v>
      </c>
      <c r="BB35" s="29">
        <f t="shared" si="14"/>
        <v>2</v>
      </c>
      <c r="BC35" s="29">
        <f t="shared" si="15"/>
        <v>4</v>
      </c>
      <c r="BD35" s="29">
        <f t="shared" si="16"/>
        <v>3</v>
      </c>
      <c r="BE35" s="29">
        <f t="shared" si="17"/>
        <v>10</v>
      </c>
      <c r="BF35" s="27">
        <f t="shared" si="18"/>
        <v>7</v>
      </c>
      <c r="BG35" s="28">
        <f t="shared" si="7"/>
        <v>47</v>
      </c>
      <c r="BH35" s="29">
        <f t="shared" si="19"/>
        <v>0</v>
      </c>
      <c r="BI35" s="30">
        <f t="shared" si="9"/>
        <v>0</v>
      </c>
      <c r="BJ35" s="33">
        <f t="shared" si="10"/>
        <v>0</v>
      </c>
      <c r="BK35" s="31">
        <f t="shared" si="11"/>
        <v>3</v>
      </c>
      <c r="BL35" s="113"/>
      <c r="BM35" s="112"/>
      <c r="BN35" s="112"/>
      <c r="BO35" s="112"/>
    </row>
    <row r="36" spans="1:67" ht="12.75" customHeight="1">
      <c r="A36" s="100" t="s">
        <v>174</v>
      </c>
      <c r="B36" s="32">
        <v>31</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Y36" s="32">
        <v>31</v>
      </c>
      <c r="AZ36" s="29">
        <f t="shared" si="12"/>
        <v>0</v>
      </c>
      <c r="BA36" s="29">
        <f t="shared" si="13"/>
        <v>0</v>
      </c>
      <c r="BB36" s="29">
        <f t="shared" si="14"/>
        <v>0</v>
      </c>
      <c r="BC36" s="29">
        <f t="shared" si="15"/>
        <v>0</v>
      </c>
      <c r="BD36" s="29">
        <f t="shared" si="16"/>
        <v>0</v>
      </c>
      <c r="BE36" s="29">
        <f t="shared" si="17"/>
        <v>0</v>
      </c>
      <c r="BF36" s="27">
        <f t="shared" si="18"/>
        <v>0</v>
      </c>
      <c r="BG36" s="28">
        <f t="shared" si="7"/>
        <v>0</v>
      </c>
      <c r="BH36" s="29">
        <f t="shared" si="19"/>
        <v>0</v>
      </c>
      <c r="BI36" s="30">
        <f t="shared" si="9"/>
        <v>0</v>
      </c>
      <c r="BJ36" s="33">
        <f t="shared" si="10"/>
        <v>47</v>
      </c>
      <c r="BK36" s="31" t="e">
        <f t="shared" si="11"/>
        <v>#DIV/0!</v>
      </c>
      <c r="BL36" s="113"/>
      <c r="BM36" s="112"/>
      <c r="BN36" s="112"/>
      <c r="BO36" s="112"/>
    </row>
    <row r="37" spans="1:67" ht="12.75">
      <c r="A37" s="100" t="s">
        <v>174</v>
      </c>
      <c r="B37" s="32">
        <v>32</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Y37" s="32">
        <v>32</v>
      </c>
      <c r="AZ37" s="29">
        <f t="shared" si="12"/>
        <v>0</v>
      </c>
      <c r="BA37" s="29">
        <f t="shared" si="13"/>
        <v>0</v>
      </c>
      <c r="BB37" s="29">
        <f t="shared" si="14"/>
        <v>0</v>
      </c>
      <c r="BC37" s="29">
        <f t="shared" si="15"/>
        <v>0</v>
      </c>
      <c r="BD37" s="29">
        <f t="shared" si="16"/>
        <v>0</v>
      </c>
      <c r="BE37" s="29">
        <f t="shared" si="17"/>
        <v>0</v>
      </c>
      <c r="BF37" s="27">
        <f t="shared" si="18"/>
        <v>0</v>
      </c>
      <c r="BG37" s="28">
        <f t="shared" si="7"/>
        <v>0</v>
      </c>
      <c r="BH37" s="29">
        <f t="shared" si="19"/>
        <v>0</v>
      </c>
      <c r="BI37" s="30">
        <f t="shared" si="9"/>
        <v>0</v>
      </c>
      <c r="BJ37" s="33">
        <f t="shared" si="10"/>
        <v>47</v>
      </c>
      <c r="BK37" s="31" t="e">
        <f t="shared" si="11"/>
        <v>#DIV/0!</v>
      </c>
      <c r="BL37" s="113"/>
      <c r="BM37" s="112"/>
      <c r="BN37" s="112"/>
      <c r="BO37" s="112"/>
    </row>
    <row r="38" spans="1:67" ht="12.75">
      <c r="A38" s="100" t="s">
        <v>174</v>
      </c>
      <c r="B38" s="32">
        <v>33</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Y38" s="32">
        <v>33</v>
      </c>
      <c r="AZ38" s="29">
        <f t="shared" si="12"/>
        <v>0</v>
      </c>
      <c r="BA38" s="29">
        <f t="shared" si="13"/>
        <v>0</v>
      </c>
      <c r="BB38" s="29">
        <f t="shared" si="14"/>
        <v>0</v>
      </c>
      <c r="BC38" s="29">
        <f t="shared" si="15"/>
        <v>0</v>
      </c>
      <c r="BD38" s="29">
        <f t="shared" si="16"/>
        <v>0</v>
      </c>
      <c r="BE38" s="29">
        <f t="shared" si="17"/>
        <v>0</v>
      </c>
      <c r="BF38" s="27">
        <f t="shared" si="18"/>
        <v>0</v>
      </c>
      <c r="BG38" s="28">
        <f t="shared" si="7"/>
        <v>0</v>
      </c>
      <c r="BH38" s="29">
        <f t="shared" si="19"/>
        <v>0</v>
      </c>
      <c r="BI38" s="30">
        <f t="shared" si="9"/>
        <v>0</v>
      </c>
      <c r="BJ38" s="33">
        <f t="shared" si="10"/>
        <v>47</v>
      </c>
      <c r="BK38" s="31" t="e">
        <f t="shared" si="11"/>
        <v>#DIV/0!</v>
      </c>
      <c r="BL38" s="113"/>
      <c r="BM38" s="112"/>
      <c r="BN38" s="112"/>
      <c r="BO38" s="112"/>
    </row>
    <row r="39" spans="1:67" ht="12.75">
      <c r="A39" s="100" t="s">
        <v>174</v>
      </c>
      <c r="B39" s="32">
        <v>34</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Y39" s="32">
        <v>34</v>
      </c>
      <c r="AZ39" s="29">
        <f t="shared" si="12"/>
        <v>0</v>
      </c>
      <c r="BA39" s="29">
        <f t="shared" si="13"/>
        <v>0</v>
      </c>
      <c r="BB39" s="29">
        <f t="shared" si="14"/>
        <v>0</v>
      </c>
      <c r="BC39" s="29">
        <f t="shared" si="15"/>
        <v>0</v>
      </c>
      <c r="BD39" s="29">
        <f t="shared" si="16"/>
        <v>0</v>
      </c>
      <c r="BE39" s="29">
        <f t="shared" si="17"/>
        <v>0</v>
      </c>
      <c r="BF39" s="27">
        <f t="shared" si="18"/>
        <v>0</v>
      </c>
      <c r="BG39" s="28">
        <f t="shared" si="7"/>
        <v>0</v>
      </c>
      <c r="BH39" s="29">
        <f t="shared" si="19"/>
        <v>0</v>
      </c>
      <c r="BI39" s="30">
        <f t="shared" si="9"/>
        <v>0</v>
      </c>
      <c r="BJ39" s="33">
        <f t="shared" si="10"/>
        <v>47</v>
      </c>
      <c r="BK39" s="31" t="e">
        <f t="shared" si="11"/>
        <v>#DIV/0!</v>
      </c>
      <c r="BL39" s="113"/>
      <c r="BM39" s="112"/>
      <c r="BN39" s="112"/>
      <c r="BO39" s="112"/>
    </row>
    <row r="40" spans="1:63" ht="12.75">
      <c r="A40" s="100" t="s">
        <v>174</v>
      </c>
      <c r="B40" s="32">
        <v>35</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Y40" s="32">
        <v>35</v>
      </c>
      <c r="AZ40" s="29">
        <f t="shared" si="12"/>
        <v>0</v>
      </c>
      <c r="BA40" s="29">
        <f t="shared" si="13"/>
        <v>0</v>
      </c>
      <c r="BB40" s="29">
        <f t="shared" si="14"/>
        <v>0</v>
      </c>
      <c r="BC40" s="29">
        <f t="shared" si="15"/>
        <v>0</v>
      </c>
      <c r="BD40" s="29">
        <f t="shared" si="16"/>
        <v>0</v>
      </c>
      <c r="BE40" s="29">
        <f t="shared" si="17"/>
        <v>0</v>
      </c>
      <c r="BF40" s="27">
        <f t="shared" si="18"/>
        <v>0</v>
      </c>
      <c r="BG40" s="28">
        <f t="shared" si="7"/>
        <v>0</v>
      </c>
      <c r="BH40" s="29">
        <f t="shared" si="19"/>
        <v>0</v>
      </c>
      <c r="BI40" s="30">
        <f t="shared" si="9"/>
        <v>0</v>
      </c>
      <c r="BJ40" s="33">
        <f t="shared" si="10"/>
        <v>47</v>
      </c>
      <c r="BK40" s="31" t="e">
        <f t="shared" si="11"/>
        <v>#DIV/0!</v>
      </c>
    </row>
    <row r="41" spans="1:63" ht="12.75">
      <c r="A41" s="100" t="s">
        <v>174</v>
      </c>
      <c r="B41" s="32">
        <v>36</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Y41" s="32">
        <v>36</v>
      </c>
      <c r="AZ41" s="29">
        <f t="shared" si="12"/>
        <v>0</v>
      </c>
      <c r="BA41" s="29">
        <f t="shared" si="13"/>
        <v>0</v>
      </c>
      <c r="BB41" s="29">
        <f t="shared" si="14"/>
        <v>0</v>
      </c>
      <c r="BC41" s="29">
        <f t="shared" si="15"/>
        <v>0</v>
      </c>
      <c r="BD41" s="29">
        <f t="shared" si="16"/>
        <v>0</v>
      </c>
      <c r="BE41" s="29">
        <f t="shared" si="17"/>
        <v>0</v>
      </c>
      <c r="BF41" s="27">
        <f t="shared" si="18"/>
        <v>0</v>
      </c>
      <c r="BG41" s="28">
        <f t="shared" si="7"/>
        <v>0</v>
      </c>
      <c r="BH41" s="29">
        <f t="shared" si="19"/>
        <v>0</v>
      </c>
      <c r="BI41" s="30">
        <f t="shared" si="9"/>
        <v>0</v>
      </c>
      <c r="BJ41" s="33">
        <f t="shared" si="10"/>
        <v>47</v>
      </c>
      <c r="BK41" s="31" t="e">
        <f t="shared" si="11"/>
        <v>#DIV/0!</v>
      </c>
    </row>
    <row r="42" spans="1:63" ht="12.75">
      <c r="A42" s="100" t="s">
        <v>174</v>
      </c>
      <c r="B42" s="32">
        <v>37</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Y42" s="32">
        <v>37</v>
      </c>
      <c r="AZ42" s="29">
        <f t="shared" si="12"/>
        <v>0</v>
      </c>
      <c r="BA42" s="29">
        <f t="shared" si="13"/>
        <v>0</v>
      </c>
      <c r="BB42" s="29">
        <f t="shared" si="14"/>
        <v>0</v>
      </c>
      <c r="BC42" s="29">
        <f t="shared" si="15"/>
        <v>0</v>
      </c>
      <c r="BD42" s="29">
        <f t="shared" si="16"/>
        <v>0</v>
      </c>
      <c r="BE42" s="29">
        <f t="shared" si="17"/>
        <v>0</v>
      </c>
      <c r="BF42" s="27">
        <f t="shared" si="18"/>
        <v>0</v>
      </c>
      <c r="BG42" s="28">
        <f t="shared" si="7"/>
        <v>0</v>
      </c>
      <c r="BH42" s="29">
        <f t="shared" si="19"/>
        <v>0</v>
      </c>
      <c r="BI42" s="30">
        <f t="shared" si="9"/>
        <v>0</v>
      </c>
      <c r="BJ42" s="33">
        <f t="shared" si="10"/>
        <v>47</v>
      </c>
      <c r="BK42" s="31" t="e">
        <f t="shared" si="11"/>
        <v>#DIV/0!</v>
      </c>
    </row>
    <row r="43" spans="1:63" ht="12.75">
      <c r="A43" s="100" t="s">
        <v>174</v>
      </c>
      <c r="B43" s="32">
        <v>38</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Y43" s="32">
        <v>38</v>
      </c>
      <c r="AZ43" s="29">
        <f t="shared" si="12"/>
        <v>0</v>
      </c>
      <c r="BA43" s="29">
        <f t="shared" si="13"/>
        <v>0</v>
      </c>
      <c r="BB43" s="29">
        <f t="shared" si="14"/>
        <v>0</v>
      </c>
      <c r="BC43" s="29">
        <f t="shared" si="15"/>
        <v>0</v>
      </c>
      <c r="BD43" s="29">
        <f t="shared" si="16"/>
        <v>0</v>
      </c>
      <c r="BE43" s="29">
        <f t="shared" si="17"/>
        <v>0</v>
      </c>
      <c r="BF43" s="27">
        <f t="shared" si="18"/>
        <v>0</v>
      </c>
      <c r="BG43" s="28">
        <f t="shared" si="7"/>
        <v>0</v>
      </c>
      <c r="BH43" s="29">
        <f t="shared" si="19"/>
        <v>0</v>
      </c>
      <c r="BI43" s="30">
        <f t="shared" si="9"/>
        <v>0</v>
      </c>
      <c r="BJ43" s="33">
        <f t="shared" si="10"/>
        <v>47</v>
      </c>
      <c r="BK43" s="31" t="e">
        <f t="shared" si="11"/>
        <v>#DIV/0!</v>
      </c>
    </row>
    <row r="44" spans="1:63" ht="12.75">
      <c r="A44" s="100" t="s">
        <v>174</v>
      </c>
      <c r="B44" s="32">
        <v>39</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Y44" s="32">
        <v>39</v>
      </c>
      <c r="AZ44" s="29">
        <f t="shared" si="12"/>
        <v>0</v>
      </c>
      <c r="BA44" s="29">
        <f t="shared" si="13"/>
        <v>0</v>
      </c>
      <c r="BB44" s="29">
        <f t="shared" si="14"/>
        <v>0</v>
      </c>
      <c r="BC44" s="29">
        <f t="shared" si="15"/>
        <v>0</v>
      </c>
      <c r="BD44" s="29">
        <f t="shared" si="16"/>
        <v>0</v>
      </c>
      <c r="BE44" s="29">
        <f t="shared" si="17"/>
        <v>0</v>
      </c>
      <c r="BF44" s="27">
        <f t="shared" si="18"/>
        <v>0</v>
      </c>
      <c r="BG44" s="28">
        <f t="shared" si="7"/>
        <v>0</v>
      </c>
      <c r="BH44" s="29">
        <f t="shared" si="19"/>
        <v>0</v>
      </c>
      <c r="BI44" s="30">
        <f t="shared" si="9"/>
        <v>0</v>
      </c>
      <c r="BJ44" s="33">
        <f t="shared" si="10"/>
        <v>47</v>
      </c>
      <c r="BK44" s="31" t="e">
        <f t="shared" si="11"/>
        <v>#DIV/0!</v>
      </c>
    </row>
    <row r="45" spans="1:63" ht="12.75">
      <c r="A45" s="100" t="s">
        <v>174</v>
      </c>
      <c r="B45" s="32">
        <v>40</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Y45" s="32">
        <v>40</v>
      </c>
      <c r="AZ45" s="29">
        <f t="shared" si="12"/>
        <v>0</v>
      </c>
      <c r="BA45" s="29">
        <f t="shared" si="13"/>
        <v>0</v>
      </c>
      <c r="BB45" s="29">
        <f t="shared" si="14"/>
        <v>0</v>
      </c>
      <c r="BC45" s="29">
        <f t="shared" si="15"/>
        <v>0</v>
      </c>
      <c r="BD45" s="29">
        <f t="shared" si="16"/>
        <v>0</v>
      </c>
      <c r="BE45" s="29">
        <f t="shared" si="17"/>
        <v>0</v>
      </c>
      <c r="BF45" s="27">
        <f t="shared" si="18"/>
        <v>0</v>
      </c>
      <c r="BG45" s="28">
        <f t="shared" si="7"/>
        <v>0</v>
      </c>
      <c r="BH45" s="29">
        <f t="shared" si="19"/>
        <v>0</v>
      </c>
      <c r="BI45" s="30">
        <f t="shared" si="9"/>
        <v>0</v>
      </c>
      <c r="BJ45" s="33">
        <f t="shared" si="10"/>
        <v>47</v>
      </c>
      <c r="BK45" s="31" t="e">
        <f t="shared" si="11"/>
        <v>#DIV/0!</v>
      </c>
    </row>
    <row r="46" spans="1:63" ht="12.75">
      <c r="A46" s="100" t="s">
        <v>174</v>
      </c>
      <c r="B46" s="32">
        <v>41</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Y46" s="32">
        <v>41</v>
      </c>
      <c r="AZ46" s="29">
        <f t="shared" si="12"/>
        <v>0</v>
      </c>
      <c r="BA46" s="29">
        <f t="shared" si="13"/>
        <v>0</v>
      </c>
      <c r="BB46" s="29">
        <f t="shared" si="14"/>
        <v>0</v>
      </c>
      <c r="BC46" s="29">
        <f t="shared" si="15"/>
        <v>0</v>
      </c>
      <c r="BD46" s="29">
        <f t="shared" si="16"/>
        <v>0</v>
      </c>
      <c r="BE46" s="29">
        <f t="shared" si="17"/>
        <v>0</v>
      </c>
      <c r="BF46" s="27">
        <f t="shared" si="18"/>
        <v>0</v>
      </c>
      <c r="BG46" s="28">
        <f t="shared" si="7"/>
        <v>0</v>
      </c>
      <c r="BH46" s="29">
        <f t="shared" si="19"/>
        <v>0</v>
      </c>
      <c r="BI46" s="30">
        <f t="shared" si="9"/>
        <v>0</v>
      </c>
      <c r="BJ46" s="33">
        <f t="shared" si="10"/>
        <v>47</v>
      </c>
      <c r="BK46" s="31" t="e">
        <f t="shared" si="11"/>
        <v>#DIV/0!</v>
      </c>
    </row>
    <row r="47" spans="1:63" ht="12.75">
      <c r="A47" s="100" t="s">
        <v>174</v>
      </c>
      <c r="B47" s="32">
        <v>42</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Y47" s="32">
        <v>42</v>
      </c>
      <c r="AZ47" s="29">
        <f t="shared" si="12"/>
        <v>0</v>
      </c>
      <c r="BA47" s="29">
        <f t="shared" si="13"/>
        <v>0</v>
      </c>
      <c r="BB47" s="29">
        <f t="shared" si="14"/>
        <v>0</v>
      </c>
      <c r="BC47" s="29">
        <f t="shared" si="15"/>
        <v>0</v>
      </c>
      <c r="BD47" s="29">
        <f t="shared" si="16"/>
        <v>0</v>
      </c>
      <c r="BE47" s="29">
        <f t="shared" si="17"/>
        <v>0</v>
      </c>
      <c r="BF47" s="27">
        <f t="shared" si="18"/>
        <v>0</v>
      </c>
      <c r="BG47" s="28">
        <f t="shared" si="7"/>
        <v>0</v>
      </c>
      <c r="BH47" s="29">
        <f t="shared" si="19"/>
        <v>0</v>
      </c>
      <c r="BI47" s="30">
        <f t="shared" si="9"/>
        <v>0</v>
      </c>
      <c r="BJ47" s="33">
        <f t="shared" si="10"/>
        <v>47</v>
      </c>
      <c r="BK47" s="31" t="e">
        <f t="shared" si="11"/>
        <v>#DIV/0!</v>
      </c>
    </row>
    <row r="48" spans="1:63" ht="12.75">
      <c r="A48" s="100" t="s">
        <v>174</v>
      </c>
      <c r="B48" s="32">
        <v>43</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Y48" s="32">
        <v>43</v>
      </c>
      <c r="AZ48" s="29">
        <f t="shared" si="12"/>
        <v>0</v>
      </c>
      <c r="BA48" s="29">
        <f t="shared" si="13"/>
        <v>0</v>
      </c>
      <c r="BB48" s="29">
        <f t="shared" si="14"/>
        <v>0</v>
      </c>
      <c r="BC48" s="29">
        <f t="shared" si="15"/>
        <v>0</v>
      </c>
      <c r="BD48" s="29">
        <f t="shared" si="16"/>
        <v>0</v>
      </c>
      <c r="BE48" s="29">
        <f t="shared" si="17"/>
        <v>0</v>
      </c>
      <c r="BF48" s="27">
        <f t="shared" si="18"/>
        <v>0</v>
      </c>
      <c r="BG48" s="28">
        <f t="shared" si="7"/>
        <v>0</v>
      </c>
      <c r="BH48" s="29">
        <f t="shared" si="19"/>
        <v>0</v>
      </c>
      <c r="BI48" s="30">
        <f t="shared" si="9"/>
        <v>0</v>
      </c>
      <c r="BJ48" s="33">
        <f t="shared" si="10"/>
        <v>47</v>
      </c>
      <c r="BK48" s="31" t="e">
        <f t="shared" si="11"/>
        <v>#DIV/0!</v>
      </c>
    </row>
    <row r="49" spans="1:63" ht="12.75">
      <c r="A49" s="100" t="s">
        <v>174</v>
      </c>
      <c r="B49" s="32">
        <v>44</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Y49" s="32">
        <v>44</v>
      </c>
      <c r="AZ49" s="29">
        <f t="shared" si="12"/>
        <v>0</v>
      </c>
      <c r="BA49" s="29">
        <f t="shared" si="13"/>
        <v>0</v>
      </c>
      <c r="BB49" s="29">
        <f t="shared" si="14"/>
        <v>0</v>
      </c>
      <c r="BC49" s="29">
        <f t="shared" si="15"/>
        <v>0</v>
      </c>
      <c r="BD49" s="29">
        <f t="shared" si="16"/>
        <v>0</v>
      </c>
      <c r="BE49" s="29">
        <f t="shared" si="17"/>
        <v>0</v>
      </c>
      <c r="BF49" s="27">
        <f t="shared" si="18"/>
        <v>0</v>
      </c>
      <c r="BG49" s="28">
        <f t="shared" si="7"/>
        <v>0</v>
      </c>
      <c r="BH49" s="29">
        <f t="shared" si="19"/>
        <v>0</v>
      </c>
      <c r="BI49" s="30">
        <f t="shared" si="9"/>
        <v>0</v>
      </c>
      <c r="BJ49" s="33">
        <f t="shared" si="10"/>
        <v>47</v>
      </c>
      <c r="BK49" s="31" t="e">
        <f t="shared" si="11"/>
        <v>#DIV/0!</v>
      </c>
    </row>
    <row r="50" spans="1:63" ht="12.75">
      <c r="A50" s="100" t="s">
        <v>174</v>
      </c>
      <c r="B50" s="32">
        <v>45</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Y50" s="32">
        <v>45</v>
      </c>
      <c r="AZ50" s="29">
        <f t="shared" si="12"/>
        <v>0</v>
      </c>
      <c r="BA50" s="29">
        <f t="shared" si="13"/>
        <v>0</v>
      </c>
      <c r="BB50" s="29">
        <f t="shared" si="14"/>
        <v>0</v>
      </c>
      <c r="BC50" s="29">
        <f t="shared" si="15"/>
        <v>0</v>
      </c>
      <c r="BD50" s="29">
        <f t="shared" si="16"/>
        <v>0</v>
      </c>
      <c r="BE50" s="29">
        <f t="shared" si="17"/>
        <v>0</v>
      </c>
      <c r="BF50" s="27">
        <f t="shared" si="18"/>
        <v>0</v>
      </c>
      <c r="BG50" s="28">
        <f t="shared" si="7"/>
        <v>0</v>
      </c>
      <c r="BH50" s="29">
        <f t="shared" si="19"/>
        <v>0</v>
      </c>
      <c r="BI50" s="30">
        <f t="shared" si="9"/>
        <v>0</v>
      </c>
      <c r="BJ50" s="33">
        <f t="shared" si="10"/>
        <v>47</v>
      </c>
      <c r="BK50" s="31" t="e">
        <f t="shared" si="11"/>
        <v>#DIV/0!</v>
      </c>
    </row>
    <row r="51" spans="1:63" ht="12.75">
      <c r="A51" s="100" t="s">
        <v>174</v>
      </c>
      <c r="B51" s="32">
        <v>46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Y51" s="32">
        <v>46</v>
      </c>
      <c r="AZ51" s="29">
        <f t="shared" si="12"/>
        <v>0</v>
      </c>
      <c r="BA51" s="29">
        <f t="shared" si="13"/>
        <v>0</v>
      </c>
      <c r="BB51" s="29">
        <f t="shared" si="14"/>
        <v>0</v>
      </c>
      <c r="BC51" s="29">
        <f t="shared" si="15"/>
        <v>0</v>
      </c>
      <c r="BD51" s="29">
        <f t="shared" si="16"/>
        <v>0</v>
      </c>
      <c r="BE51" s="29">
        <f t="shared" si="17"/>
        <v>0</v>
      </c>
      <c r="BF51" s="27">
        <f t="shared" si="18"/>
        <v>0</v>
      </c>
      <c r="BG51" s="28">
        <f t="shared" si="7"/>
        <v>0</v>
      </c>
      <c r="BH51" s="29">
        <f t="shared" si="19"/>
        <v>0</v>
      </c>
      <c r="BI51" s="30">
        <f t="shared" si="9"/>
        <v>0</v>
      </c>
      <c r="BJ51" s="33">
        <f t="shared" si="10"/>
        <v>47</v>
      </c>
      <c r="BK51" s="31" t="e">
        <f t="shared" si="11"/>
        <v>#DIV/0!</v>
      </c>
    </row>
    <row r="52" spans="1:63" ht="12.75">
      <c r="A52" s="100" t="s">
        <v>174</v>
      </c>
      <c r="B52" s="32">
        <v>47</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Y52" s="32">
        <v>47</v>
      </c>
      <c r="AZ52" s="29">
        <f t="shared" si="12"/>
        <v>0</v>
      </c>
      <c r="BA52" s="29">
        <f t="shared" si="13"/>
        <v>0</v>
      </c>
      <c r="BB52" s="29">
        <f t="shared" si="14"/>
        <v>0</v>
      </c>
      <c r="BC52" s="29">
        <f t="shared" si="15"/>
        <v>0</v>
      </c>
      <c r="BD52" s="29">
        <f t="shared" si="16"/>
        <v>0</v>
      </c>
      <c r="BE52" s="29">
        <f t="shared" si="17"/>
        <v>0</v>
      </c>
      <c r="BF52" s="27">
        <f t="shared" si="18"/>
        <v>0</v>
      </c>
      <c r="BG52" s="28">
        <f t="shared" si="7"/>
        <v>0</v>
      </c>
      <c r="BH52" s="29">
        <f t="shared" si="19"/>
        <v>0</v>
      </c>
      <c r="BI52" s="30">
        <f t="shared" si="9"/>
        <v>0</v>
      </c>
      <c r="BJ52" s="33">
        <f t="shared" si="10"/>
        <v>47</v>
      </c>
      <c r="BK52" s="31" t="e">
        <f t="shared" si="11"/>
        <v>#DIV/0!</v>
      </c>
    </row>
    <row r="53" spans="1:63" ht="12.75">
      <c r="A53" s="100" t="s">
        <v>174</v>
      </c>
      <c r="B53" s="32">
        <v>48</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Y53" s="32">
        <v>48</v>
      </c>
      <c r="AZ53" s="29">
        <f t="shared" si="12"/>
        <v>0</v>
      </c>
      <c r="BA53" s="29">
        <f t="shared" si="13"/>
        <v>0</v>
      </c>
      <c r="BB53" s="29">
        <f t="shared" si="14"/>
        <v>0</v>
      </c>
      <c r="BC53" s="29">
        <f t="shared" si="15"/>
        <v>0</v>
      </c>
      <c r="BD53" s="29">
        <f t="shared" si="16"/>
        <v>0</v>
      </c>
      <c r="BE53" s="29">
        <f t="shared" si="17"/>
        <v>0</v>
      </c>
      <c r="BF53" s="27">
        <f t="shared" si="18"/>
        <v>0</v>
      </c>
      <c r="BG53" s="28">
        <f t="shared" si="7"/>
        <v>0</v>
      </c>
      <c r="BH53" s="29">
        <f t="shared" si="19"/>
        <v>0</v>
      </c>
      <c r="BI53" s="30">
        <f t="shared" si="9"/>
        <v>0</v>
      </c>
      <c r="BJ53" s="33">
        <f t="shared" si="10"/>
        <v>47</v>
      </c>
      <c r="BK53" s="31" t="e">
        <f t="shared" si="11"/>
        <v>#DIV/0!</v>
      </c>
    </row>
    <row r="54" spans="1:63" ht="12.75">
      <c r="A54" s="100" t="s">
        <v>174</v>
      </c>
      <c r="B54" s="32">
        <v>49</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Y54" s="32">
        <v>49</v>
      </c>
      <c r="AZ54" s="29">
        <f t="shared" si="12"/>
        <v>0</v>
      </c>
      <c r="BA54" s="29">
        <f t="shared" si="13"/>
        <v>0</v>
      </c>
      <c r="BB54" s="29">
        <f t="shared" si="14"/>
        <v>0</v>
      </c>
      <c r="BC54" s="29">
        <f t="shared" si="15"/>
        <v>0</v>
      </c>
      <c r="BD54" s="29">
        <f t="shared" si="16"/>
        <v>0</v>
      </c>
      <c r="BE54" s="29">
        <f t="shared" si="17"/>
        <v>0</v>
      </c>
      <c r="BF54" s="27">
        <f t="shared" si="18"/>
        <v>0</v>
      </c>
      <c r="BG54" s="28">
        <f t="shared" si="7"/>
        <v>0</v>
      </c>
      <c r="BH54" s="29">
        <f t="shared" si="19"/>
        <v>0</v>
      </c>
      <c r="BI54" s="30">
        <f t="shared" si="9"/>
        <v>0</v>
      </c>
      <c r="BJ54" s="33">
        <f t="shared" si="10"/>
        <v>47</v>
      </c>
      <c r="BK54" s="31" t="e">
        <f t="shared" si="11"/>
        <v>#DIV/0!</v>
      </c>
    </row>
    <row r="55" spans="1:63" ht="12.75">
      <c r="A55" s="100" t="s">
        <v>174</v>
      </c>
      <c r="B55" s="32">
        <v>50</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Y55" s="32">
        <v>50</v>
      </c>
      <c r="AZ55" s="29">
        <f t="shared" si="12"/>
        <v>0</v>
      </c>
      <c r="BA55" s="29">
        <f t="shared" si="13"/>
        <v>0</v>
      </c>
      <c r="BB55" s="29">
        <f t="shared" si="14"/>
        <v>0</v>
      </c>
      <c r="BC55" s="29">
        <f t="shared" si="15"/>
        <v>0</v>
      </c>
      <c r="BD55" s="29">
        <f t="shared" si="16"/>
        <v>0</v>
      </c>
      <c r="BE55" s="29">
        <f t="shared" si="17"/>
        <v>0</v>
      </c>
      <c r="BF55" s="27">
        <f t="shared" si="18"/>
        <v>0</v>
      </c>
      <c r="BG55" s="28">
        <f t="shared" si="7"/>
        <v>0</v>
      </c>
      <c r="BH55" s="29">
        <f t="shared" si="19"/>
        <v>0</v>
      </c>
      <c r="BI55" s="30">
        <f t="shared" si="9"/>
        <v>0</v>
      </c>
      <c r="BJ55" s="33">
        <f t="shared" si="10"/>
        <v>47</v>
      </c>
      <c r="BK55" s="31" t="e">
        <f t="shared" si="11"/>
        <v>#DIV/0!</v>
      </c>
    </row>
    <row r="56" spans="1:63" ht="12.75">
      <c r="A56" s="100" t="s">
        <v>174</v>
      </c>
      <c r="B56" s="32">
        <v>51</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Y56" s="32">
        <v>51</v>
      </c>
      <c r="AZ56" s="29">
        <f t="shared" si="12"/>
        <v>0</v>
      </c>
      <c r="BA56" s="29">
        <f t="shared" si="13"/>
        <v>0</v>
      </c>
      <c r="BB56" s="29">
        <f t="shared" si="14"/>
        <v>0</v>
      </c>
      <c r="BC56" s="29">
        <f t="shared" si="15"/>
        <v>0</v>
      </c>
      <c r="BD56" s="29">
        <f t="shared" si="16"/>
        <v>0</v>
      </c>
      <c r="BE56" s="29">
        <f t="shared" si="17"/>
        <v>0</v>
      </c>
      <c r="BF56" s="27">
        <f t="shared" si="18"/>
        <v>0</v>
      </c>
      <c r="BG56" s="28">
        <f t="shared" si="7"/>
        <v>0</v>
      </c>
      <c r="BH56" s="29">
        <f t="shared" si="19"/>
        <v>0</v>
      </c>
      <c r="BI56" s="30">
        <f t="shared" si="9"/>
        <v>0</v>
      </c>
      <c r="BJ56" s="33">
        <f t="shared" si="10"/>
        <v>47</v>
      </c>
      <c r="BK56" s="31" t="e">
        <f t="shared" si="11"/>
        <v>#DIV/0!</v>
      </c>
    </row>
    <row r="57" spans="1:63" ht="12.75">
      <c r="A57" s="100" t="s">
        <v>174</v>
      </c>
      <c r="B57" s="32">
        <v>52</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Y57" s="32">
        <v>52</v>
      </c>
      <c r="AZ57" s="29">
        <f t="shared" si="12"/>
        <v>0</v>
      </c>
      <c r="BA57" s="29">
        <f t="shared" si="13"/>
        <v>0</v>
      </c>
      <c r="BB57" s="29">
        <f t="shared" si="14"/>
        <v>0</v>
      </c>
      <c r="BC57" s="29">
        <f t="shared" si="15"/>
        <v>0</v>
      </c>
      <c r="BD57" s="29">
        <f t="shared" si="16"/>
        <v>0</v>
      </c>
      <c r="BE57" s="29">
        <f t="shared" si="17"/>
        <v>0</v>
      </c>
      <c r="BF57" s="27">
        <f t="shared" si="18"/>
        <v>0</v>
      </c>
      <c r="BG57" s="28">
        <f t="shared" si="7"/>
        <v>0</v>
      </c>
      <c r="BH57" s="29">
        <f t="shared" si="19"/>
        <v>0</v>
      </c>
      <c r="BI57" s="30">
        <f t="shared" si="9"/>
        <v>0</v>
      </c>
      <c r="BJ57" s="33">
        <f t="shared" si="10"/>
        <v>47</v>
      </c>
      <c r="BK57" s="31" t="e">
        <f t="shared" si="11"/>
        <v>#DIV/0!</v>
      </c>
    </row>
    <row r="58" spans="1:63" ht="12.75">
      <c r="A58" s="100" t="s">
        <v>174</v>
      </c>
      <c r="B58" s="32">
        <v>53</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Y58" s="32">
        <v>53</v>
      </c>
      <c r="AZ58" s="29">
        <f t="shared" si="12"/>
        <v>0</v>
      </c>
      <c r="BA58" s="29">
        <f t="shared" si="13"/>
        <v>0</v>
      </c>
      <c r="BB58" s="29">
        <f t="shared" si="14"/>
        <v>0</v>
      </c>
      <c r="BC58" s="29">
        <f t="shared" si="15"/>
        <v>0</v>
      </c>
      <c r="BD58" s="29">
        <f t="shared" si="16"/>
        <v>0</v>
      </c>
      <c r="BE58" s="29">
        <f t="shared" si="17"/>
        <v>0</v>
      </c>
      <c r="BF58" s="27">
        <f t="shared" si="18"/>
        <v>0</v>
      </c>
      <c r="BG58" s="28">
        <f t="shared" si="7"/>
        <v>0</v>
      </c>
      <c r="BH58" s="29">
        <f t="shared" si="19"/>
        <v>0</v>
      </c>
      <c r="BI58" s="30">
        <f t="shared" si="9"/>
        <v>0</v>
      </c>
      <c r="BJ58" s="33">
        <f t="shared" si="10"/>
        <v>47</v>
      </c>
      <c r="BK58" s="31" t="e">
        <f t="shared" si="11"/>
        <v>#DIV/0!</v>
      </c>
    </row>
    <row r="59" spans="1:63" ht="12.75">
      <c r="A59" s="100" t="s">
        <v>174</v>
      </c>
      <c r="B59" s="32">
        <v>54</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Y59" s="32">
        <v>54</v>
      </c>
      <c r="AZ59" s="29">
        <f t="shared" si="12"/>
        <v>0</v>
      </c>
      <c r="BA59" s="29">
        <f t="shared" si="13"/>
        <v>0</v>
      </c>
      <c r="BB59" s="29">
        <f t="shared" si="14"/>
        <v>0</v>
      </c>
      <c r="BC59" s="29">
        <f t="shared" si="15"/>
        <v>0</v>
      </c>
      <c r="BD59" s="29">
        <f t="shared" si="16"/>
        <v>0</v>
      </c>
      <c r="BE59" s="29">
        <f t="shared" si="17"/>
        <v>0</v>
      </c>
      <c r="BF59" s="27">
        <f t="shared" si="18"/>
        <v>0</v>
      </c>
      <c r="BG59" s="28">
        <f t="shared" si="7"/>
        <v>0</v>
      </c>
      <c r="BH59" s="29">
        <f t="shared" si="19"/>
        <v>0</v>
      </c>
      <c r="BI59" s="30">
        <f t="shared" si="9"/>
        <v>0</v>
      </c>
      <c r="BJ59" s="33">
        <f t="shared" si="10"/>
        <v>47</v>
      </c>
      <c r="BK59" s="31" t="e">
        <f t="shared" si="11"/>
        <v>#DIV/0!</v>
      </c>
    </row>
    <row r="60" spans="1:63" ht="12.75">
      <c r="A60" s="100" t="s">
        <v>174</v>
      </c>
      <c r="B60" s="32">
        <v>55</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Y60" s="32">
        <v>55</v>
      </c>
      <c r="AZ60" s="29">
        <f t="shared" si="12"/>
        <v>0</v>
      </c>
      <c r="BA60" s="29">
        <f t="shared" si="13"/>
        <v>0</v>
      </c>
      <c r="BB60" s="29">
        <f t="shared" si="14"/>
        <v>0</v>
      </c>
      <c r="BC60" s="29">
        <f t="shared" si="15"/>
        <v>0</v>
      </c>
      <c r="BD60" s="29">
        <f t="shared" si="16"/>
        <v>0</v>
      </c>
      <c r="BE60" s="29">
        <f t="shared" si="17"/>
        <v>0</v>
      </c>
      <c r="BF60" s="27">
        <f t="shared" si="18"/>
        <v>0</v>
      </c>
      <c r="BG60" s="28">
        <f t="shared" si="7"/>
        <v>0</v>
      </c>
      <c r="BH60" s="29">
        <f t="shared" si="19"/>
        <v>0</v>
      </c>
      <c r="BI60" s="30">
        <f t="shared" si="9"/>
        <v>0</v>
      </c>
      <c r="BJ60" s="33">
        <f t="shared" si="10"/>
        <v>47</v>
      </c>
      <c r="BK60" s="31" t="e">
        <f t="shared" si="11"/>
        <v>#DIV/0!</v>
      </c>
    </row>
    <row r="61" spans="1:63" ht="12.75">
      <c r="A61" s="100" t="s">
        <v>174</v>
      </c>
      <c r="B61" s="32">
        <v>56</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Y61" s="32">
        <v>56</v>
      </c>
      <c r="AZ61" s="29">
        <f t="shared" si="12"/>
        <v>0</v>
      </c>
      <c r="BA61" s="29">
        <f t="shared" si="13"/>
        <v>0</v>
      </c>
      <c r="BB61" s="29">
        <f t="shared" si="14"/>
        <v>0</v>
      </c>
      <c r="BC61" s="29">
        <f t="shared" si="15"/>
        <v>0</v>
      </c>
      <c r="BD61" s="29">
        <f t="shared" si="16"/>
        <v>0</v>
      </c>
      <c r="BE61" s="29">
        <f t="shared" si="17"/>
        <v>0</v>
      </c>
      <c r="BF61" s="27">
        <f t="shared" si="18"/>
        <v>0</v>
      </c>
      <c r="BG61" s="28">
        <f t="shared" si="7"/>
        <v>0</v>
      </c>
      <c r="BH61" s="29">
        <f t="shared" si="19"/>
        <v>0</v>
      </c>
      <c r="BI61" s="30">
        <f t="shared" si="9"/>
        <v>0</v>
      </c>
      <c r="BJ61" s="33">
        <f t="shared" si="10"/>
        <v>47</v>
      </c>
      <c r="BK61" s="31" t="e">
        <f t="shared" si="11"/>
        <v>#DIV/0!</v>
      </c>
    </row>
    <row r="62" spans="1:63" ht="12.75">
      <c r="A62" s="100" t="s">
        <v>174</v>
      </c>
      <c r="B62" s="32">
        <v>57</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Y62" s="32">
        <v>57</v>
      </c>
      <c r="AZ62" s="29">
        <f t="shared" si="12"/>
        <v>0</v>
      </c>
      <c r="BA62" s="29">
        <f t="shared" si="13"/>
        <v>0</v>
      </c>
      <c r="BB62" s="29">
        <f t="shared" si="14"/>
        <v>0</v>
      </c>
      <c r="BC62" s="29">
        <f t="shared" si="15"/>
        <v>0</v>
      </c>
      <c r="BD62" s="29">
        <f t="shared" si="16"/>
        <v>0</v>
      </c>
      <c r="BE62" s="29">
        <f t="shared" si="17"/>
        <v>0</v>
      </c>
      <c r="BF62" s="27">
        <f t="shared" si="18"/>
        <v>0</v>
      </c>
      <c r="BG62" s="28">
        <f t="shared" si="7"/>
        <v>0</v>
      </c>
      <c r="BH62" s="29">
        <f t="shared" si="19"/>
        <v>0</v>
      </c>
      <c r="BI62" s="30">
        <f t="shared" si="9"/>
        <v>0</v>
      </c>
      <c r="BJ62" s="33">
        <f t="shared" si="10"/>
        <v>47</v>
      </c>
      <c r="BK62" s="31" t="e">
        <f t="shared" si="11"/>
        <v>#DIV/0!</v>
      </c>
    </row>
    <row r="63" spans="1:63" ht="12.75">
      <c r="A63" s="100" t="s">
        <v>174</v>
      </c>
      <c r="B63" s="32">
        <v>58</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Y63" s="32">
        <v>58</v>
      </c>
      <c r="AZ63" s="29">
        <f t="shared" si="12"/>
        <v>0</v>
      </c>
      <c r="BA63" s="29">
        <f t="shared" si="13"/>
        <v>0</v>
      </c>
      <c r="BB63" s="29">
        <f t="shared" si="14"/>
        <v>0</v>
      </c>
      <c r="BC63" s="29">
        <f t="shared" si="15"/>
        <v>0</v>
      </c>
      <c r="BD63" s="29">
        <f t="shared" si="16"/>
        <v>0</v>
      </c>
      <c r="BE63" s="29">
        <f t="shared" si="17"/>
        <v>0</v>
      </c>
      <c r="BF63" s="27">
        <f t="shared" si="18"/>
        <v>0</v>
      </c>
      <c r="BG63" s="28">
        <f t="shared" si="7"/>
        <v>0</v>
      </c>
      <c r="BH63" s="29">
        <f t="shared" si="19"/>
        <v>0</v>
      </c>
      <c r="BI63" s="30">
        <f t="shared" si="9"/>
        <v>0</v>
      </c>
      <c r="BJ63" s="33">
        <f t="shared" si="10"/>
        <v>47</v>
      </c>
      <c r="BK63" s="31" t="e">
        <f t="shared" si="11"/>
        <v>#DIV/0!</v>
      </c>
    </row>
    <row r="64" spans="1:63" ht="12.75">
      <c r="A64" s="100" t="s">
        <v>174</v>
      </c>
      <c r="B64" s="32">
        <v>59</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Y64" s="32">
        <v>59</v>
      </c>
      <c r="AZ64" s="29">
        <f t="shared" si="12"/>
        <v>0</v>
      </c>
      <c r="BA64" s="29">
        <f t="shared" si="13"/>
        <v>0</v>
      </c>
      <c r="BB64" s="29">
        <f t="shared" si="14"/>
        <v>0</v>
      </c>
      <c r="BC64" s="29">
        <f t="shared" si="15"/>
        <v>0</v>
      </c>
      <c r="BD64" s="29">
        <f t="shared" si="16"/>
        <v>0</v>
      </c>
      <c r="BE64" s="29">
        <f t="shared" si="17"/>
        <v>0</v>
      </c>
      <c r="BF64" s="27">
        <f t="shared" si="18"/>
        <v>0</v>
      </c>
      <c r="BG64" s="28">
        <f t="shared" si="7"/>
        <v>0</v>
      </c>
      <c r="BH64" s="29">
        <f t="shared" si="19"/>
        <v>0</v>
      </c>
      <c r="BI64" s="30">
        <f t="shared" si="9"/>
        <v>0</v>
      </c>
      <c r="BJ64" s="33">
        <f t="shared" si="10"/>
        <v>47</v>
      </c>
      <c r="BK64" s="31" t="e">
        <f t="shared" si="11"/>
        <v>#DIV/0!</v>
      </c>
    </row>
    <row r="65" spans="1:63" ht="12.75">
      <c r="A65" s="100" t="s">
        <v>174</v>
      </c>
      <c r="B65" s="32">
        <v>60</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Y65" s="32">
        <v>60</v>
      </c>
      <c r="AZ65" s="29">
        <f t="shared" si="12"/>
        <v>0</v>
      </c>
      <c r="BA65" s="29">
        <f t="shared" si="13"/>
        <v>0</v>
      </c>
      <c r="BB65" s="29">
        <f t="shared" si="14"/>
        <v>0</v>
      </c>
      <c r="BC65" s="29">
        <f t="shared" si="15"/>
        <v>0</v>
      </c>
      <c r="BD65" s="29">
        <f t="shared" si="16"/>
        <v>0</v>
      </c>
      <c r="BE65" s="29">
        <f t="shared" si="17"/>
        <v>0</v>
      </c>
      <c r="BF65" s="27">
        <f t="shared" si="18"/>
        <v>0</v>
      </c>
      <c r="BG65" s="28">
        <f t="shared" si="7"/>
        <v>0</v>
      </c>
      <c r="BH65" s="29">
        <f t="shared" si="19"/>
        <v>0</v>
      </c>
      <c r="BI65" s="30">
        <f t="shared" si="9"/>
        <v>0</v>
      </c>
      <c r="BJ65" s="33">
        <f t="shared" si="10"/>
        <v>47</v>
      </c>
      <c r="BK65" s="31" t="e">
        <f t="shared" si="11"/>
        <v>#DIV/0!</v>
      </c>
    </row>
    <row r="66" spans="1:63" ht="12.75">
      <c r="A66" s="100" t="s">
        <v>174</v>
      </c>
      <c r="B66" s="32">
        <v>61</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Y66" s="32">
        <v>61</v>
      </c>
      <c r="AZ66" s="29">
        <f t="shared" si="12"/>
        <v>0</v>
      </c>
      <c r="BA66" s="29">
        <f t="shared" si="13"/>
        <v>0</v>
      </c>
      <c r="BB66" s="29">
        <f t="shared" si="14"/>
        <v>0</v>
      </c>
      <c r="BC66" s="29">
        <f t="shared" si="15"/>
        <v>0</v>
      </c>
      <c r="BD66" s="29">
        <f t="shared" si="16"/>
        <v>0</v>
      </c>
      <c r="BE66" s="29">
        <f t="shared" si="17"/>
        <v>0</v>
      </c>
      <c r="BF66" s="27">
        <f t="shared" si="18"/>
        <v>0</v>
      </c>
      <c r="BG66" s="28">
        <f t="shared" si="7"/>
        <v>0</v>
      </c>
      <c r="BH66" s="29">
        <f t="shared" si="19"/>
        <v>0</v>
      </c>
      <c r="BI66" s="30">
        <f t="shared" si="9"/>
        <v>0</v>
      </c>
      <c r="BJ66" s="33">
        <f t="shared" si="10"/>
        <v>47</v>
      </c>
      <c r="BK66" s="31" t="e">
        <f t="shared" si="11"/>
        <v>#DIV/0!</v>
      </c>
    </row>
    <row r="67" spans="1:63" ht="12.75">
      <c r="A67" s="100" t="s">
        <v>174</v>
      </c>
      <c r="B67" s="32">
        <v>62</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Y67" s="32">
        <v>62</v>
      </c>
      <c r="AZ67" s="29">
        <f t="shared" si="12"/>
        <v>0</v>
      </c>
      <c r="BA67" s="29">
        <f t="shared" si="13"/>
        <v>0</v>
      </c>
      <c r="BB67" s="29">
        <f t="shared" si="14"/>
        <v>0</v>
      </c>
      <c r="BC67" s="29">
        <f t="shared" si="15"/>
        <v>0</v>
      </c>
      <c r="BD67" s="29">
        <f t="shared" si="16"/>
        <v>0</v>
      </c>
      <c r="BE67" s="29">
        <f t="shared" si="17"/>
        <v>0</v>
      </c>
      <c r="BF67" s="27">
        <f t="shared" si="18"/>
        <v>0</v>
      </c>
      <c r="BG67" s="28">
        <f t="shared" si="7"/>
        <v>0</v>
      </c>
      <c r="BH67" s="29">
        <f t="shared" si="19"/>
        <v>0</v>
      </c>
      <c r="BI67" s="30">
        <f t="shared" si="9"/>
        <v>0</v>
      </c>
      <c r="BJ67" s="33">
        <f t="shared" si="10"/>
        <v>47</v>
      </c>
      <c r="BK67" s="31" t="e">
        <f t="shared" si="11"/>
        <v>#DIV/0!</v>
      </c>
    </row>
    <row r="68" spans="1:63" ht="12.75">
      <c r="A68" s="100" t="s">
        <v>174</v>
      </c>
      <c r="B68" s="32">
        <v>63</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Y68" s="32">
        <v>63</v>
      </c>
      <c r="AZ68" s="29">
        <f t="shared" si="12"/>
        <v>0</v>
      </c>
      <c r="BA68" s="29">
        <f t="shared" si="13"/>
        <v>0</v>
      </c>
      <c r="BB68" s="29">
        <f t="shared" si="14"/>
        <v>0</v>
      </c>
      <c r="BC68" s="29">
        <f t="shared" si="15"/>
        <v>0</v>
      </c>
      <c r="BD68" s="29">
        <f t="shared" si="16"/>
        <v>0</v>
      </c>
      <c r="BE68" s="29">
        <f t="shared" si="17"/>
        <v>0</v>
      </c>
      <c r="BF68" s="27">
        <f t="shared" si="18"/>
        <v>0</v>
      </c>
      <c r="BG68" s="28">
        <f t="shared" si="7"/>
        <v>0</v>
      </c>
      <c r="BH68" s="29">
        <f t="shared" si="19"/>
        <v>0</v>
      </c>
      <c r="BI68" s="30">
        <f t="shared" si="9"/>
        <v>0</v>
      </c>
      <c r="BJ68" s="33">
        <f t="shared" si="10"/>
        <v>47</v>
      </c>
      <c r="BK68" s="31" t="e">
        <f t="shared" si="11"/>
        <v>#DIV/0!</v>
      </c>
    </row>
    <row r="69" spans="1:63" ht="12.75">
      <c r="A69" s="100" t="s">
        <v>174</v>
      </c>
      <c r="B69" s="32">
        <v>64</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Y69" s="32">
        <v>64</v>
      </c>
      <c r="AZ69" s="29">
        <f t="shared" si="12"/>
        <v>0</v>
      </c>
      <c r="BA69" s="29">
        <f t="shared" si="13"/>
        <v>0</v>
      </c>
      <c r="BB69" s="29">
        <f t="shared" si="14"/>
        <v>0</v>
      </c>
      <c r="BC69" s="29">
        <f t="shared" si="15"/>
        <v>0</v>
      </c>
      <c r="BD69" s="29">
        <f t="shared" si="16"/>
        <v>0</v>
      </c>
      <c r="BE69" s="29">
        <f t="shared" si="17"/>
        <v>0</v>
      </c>
      <c r="BF69" s="27">
        <f t="shared" si="18"/>
        <v>0</v>
      </c>
      <c r="BG69" s="28">
        <f t="shared" si="7"/>
        <v>0</v>
      </c>
      <c r="BH69" s="29">
        <f t="shared" si="19"/>
        <v>0</v>
      </c>
      <c r="BI69" s="30">
        <f t="shared" si="9"/>
        <v>0</v>
      </c>
      <c r="BJ69" s="33">
        <f t="shared" si="10"/>
        <v>47</v>
      </c>
      <c r="BK69" s="31" t="e">
        <f t="shared" si="11"/>
        <v>#DIV/0!</v>
      </c>
    </row>
    <row r="70" spans="1:63" ht="12.75">
      <c r="A70" s="100" t="s">
        <v>174</v>
      </c>
      <c r="B70" s="32">
        <v>65</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Y70" s="32">
        <v>65</v>
      </c>
      <c r="AZ70" s="29">
        <f aca="true" t="shared" si="20" ref="AZ70:AZ133">COUNTIF(C70:AW70,1)</f>
        <v>0</v>
      </c>
      <c r="BA70" s="29">
        <f aca="true" t="shared" si="21" ref="BA70:BA133">COUNTIF(C70:AW70,2)</f>
        <v>0</v>
      </c>
      <c r="BB70" s="29">
        <f aca="true" t="shared" si="22" ref="BB70:BB133">COUNTIF(C70:AW70,3)</f>
        <v>0</v>
      </c>
      <c r="BC70" s="29">
        <f aca="true" t="shared" si="23" ref="BC70:BC133">COUNTIF(C70:AW70,4)</f>
        <v>0</v>
      </c>
      <c r="BD70" s="29">
        <f aca="true" t="shared" si="24" ref="BD70:BD133">COUNTIF(C70:AW70,5)</f>
        <v>0</v>
      </c>
      <c r="BE70" s="29">
        <f aca="true" t="shared" si="25" ref="BE70:BE133">COUNTIF(C70:AW70,6)</f>
        <v>0</v>
      </c>
      <c r="BF70" s="27">
        <f aca="true" t="shared" si="26" ref="BF70:BF133">COUNTIF(C70:AW70,0)</f>
        <v>0</v>
      </c>
      <c r="BG70" s="28">
        <f aca="true" t="shared" si="27" ref="BG70:BG133">+AZ70+BA70+BB70+BC70+BD70+BE70+BF70</f>
        <v>0</v>
      </c>
      <c r="BH70" s="29">
        <f aca="true" t="shared" si="28" ref="BH70:BH133">COUNTIF(C70:AW70,"n")</f>
        <v>0</v>
      </c>
      <c r="BI70" s="30">
        <f aca="true" t="shared" si="29" ref="BI70:BI133">+BH70/47</f>
        <v>0</v>
      </c>
      <c r="BJ70" s="33">
        <f aca="true" t="shared" si="30" ref="BJ70:BJ133">47-BG70-BH70</f>
        <v>47</v>
      </c>
      <c r="BK70" s="31" t="e">
        <f aca="true" t="shared" si="31" ref="BK70:BK133">+(AZ70*1+BA70*2+BB70*3+BC70*4+BD70*5+BE70*6)/(AZ70+BA70+BB70+BC70+BD70+BE70)</f>
        <v>#DIV/0!</v>
      </c>
    </row>
    <row r="71" spans="1:63" ht="12.75">
      <c r="A71" s="100" t="s">
        <v>174</v>
      </c>
      <c r="B71" s="32">
        <v>66</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Y71" s="32">
        <v>66</v>
      </c>
      <c r="AZ71" s="29">
        <f t="shared" si="20"/>
        <v>0</v>
      </c>
      <c r="BA71" s="29">
        <f t="shared" si="21"/>
        <v>0</v>
      </c>
      <c r="BB71" s="29">
        <f t="shared" si="22"/>
        <v>0</v>
      </c>
      <c r="BC71" s="29">
        <f t="shared" si="23"/>
        <v>0</v>
      </c>
      <c r="BD71" s="29">
        <f t="shared" si="24"/>
        <v>0</v>
      </c>
      <c r="BE71" s="29">
        <f t="shared" si="25"/>
        <v>0</v>
      </c>
      <c r="BF71" s="27">
        <f t="shared" si="26"/>
        <v>0</v>
      </c>
      <c r="BG71" s="28">
        <f t="shared" si="27"/>
        <v>0</v>
      </c>
      <c r="BH71" s="29">
        <f t="shared" si="28"/>
        <v>0</v>
      </c>
      <c r="BI71" s="30">
        <f t="shared" si="29"/>
        <v>0</v>
      </c>
      <c r="BJ71" s="33">
        <f t="shared" si="30"/>
        <v>47</v>
      </c>
      <c r="BK71" s="31" t="e">
        <f t="shared" si="31"/>
        <v>#DIV/0!</v>
      </c>
    </row>
    <row r="72" spans="1:63" ht="12.75">
      <c r="A72" s="100" t="s">
        <v>174</v>
      </c>
      <c r="B72" s="32">
        <v>67</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Y72" s="32">
        <v>67</v>
      </c>
      <c r="AZ72" s="29">
        <f t="shared" si="20"/>
        <v>0</v>
      </c>
      <c r="BA72" s="29">
        <f t="shared" si="21"/>
        <v>0</v>
      </c>
      <c r="BB72" s="29">
        <f t="shared" si="22"/>
        <v>0</v>
      </c>
      <c r="BC72" s="29">
        <f t="shared" si="23"/>
        <v>0</v>
      </c>
      <c r="BD72" s="29">
        <f t="shared" si="24"/>
        <v>0</v>
      </c>
      <c r="BE72" s="29">
        <f t="shared" si="25"/>
        <v>0</v>
      </c>
      <c r="BF72" s="27">
        <f t="shared" si="26"/>
        <v>0</v>
      </c>
      <c r="BG72" s="28">
        <f t="shared" si="27"/>
        <v>0</v>
      </c>
      <c r="BH72" s="29">
        <f t="shared" si="28"/>
        <v>0</v>
      </c>
      <c r="BI72" s="30">
        <f t="shared" si="29"/>
        <v>0</v>
      </c>
      <c r="BJ72" s="33">
        <f t="shared" si="30"/>
        <v>47</v>
      </c>
      <c r="BK72" s="31" t="e">
        <f t="shared" si="31"/>
        <v>#DIV/0!</v>
      </c>
    </row>
    <row r="73" spans="1:63" ht="12.75">
      <c r="A73" s="100" t="s">
        <v>174</v>
      </c>
      <c r="B73" s="32">
        <v>68</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Y73" s="32">
        <v>68</v>
      </c>
      <c r="AZ73" s="29">
        <f t="shared" si="20"/>
        <v>0</v>
      </c>
      <c r="BA73" s="29">
        <f t="shared" si="21"/>
        <v>0</v>
      </c>
      <c r="BB73" s="29">
        <f t="shared" si="22"/>
        <v>0</v>
      </c>
      <c r="BC73" s="29">
        <f t="shared" si="23"/>
        <v>0</v>
      </c>
      <c r="BD73" s="29">
        <f t="shared" si="24"/>
        <v>0</v>
      </c>
      <c r="BE73" s="29">
        <f t="shared" si="25"/>
        <v>0</v>
      </c>
      <c r="BF73" s="27">
        <f t="shared" si="26"/>
        <v>0</v>
      </c>
      <c r="BG73" s="28">
        <f t="shared" si="27"/>
        <v>0</v>
      </c>
      <c r="BH73" s="29">
        <f t="shared" si="28"/>
        <v>0</v>
      </c>
      <c r="BI73" s="30">
        <f t="shared" si="29"/>
        <v>0</v>
      </c>
      <c r="BJ73" s="33">
        <f t="shared" si="30"/>
        <v>47</v>
      </c>
      <c r="BK73" s="31" t="e">
        <f t="shared" si="31"/>
        <v>#DIV/0!</v>
      </c>
    </row>
    <row r="74" spans="1:63" ht="12.75">
      <c r="A74" s="100" t="s">
        <v>174</v>
      </c>
      <c r="B74" s="32">
        <v>69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Y74" s="32">
        <v>69</v>
      </c>
      <c r="AZ74" s="29">
        <f t="shared" si="20"/>
        <v>0</v>
      </c>
      <c r="BA74" s="29">
        <f t="shared" si="21"/>
        <v>0</v>
      </c>
      <c r="BB74" s="29">
        <f t="shared" si="22"/>
        <v>0</v>
      </c>
      <c r="BC74" s="29">
        <f t="shared" si="23"/>
        <v>0</v>
      </c>
      <c r="BD74" s="29">
        <f t="shared" si="24"/>
        <v>0</v>
      </c>
      <c r="BE74" s="29">
        <f t="shared" si="25"/>
        <v>0</v>
      </c>
      <c r="BF74" s="27">
        <f t="shared" si="26"/>
        <v>0</v>
      </c>
      <c r="BG74" s="28">
        <f t="shared" si="27"/>
        <v>0</v>
      </c>
      <c r="BH74" s="29">
        <f t="shared" si="28"/>
        <v>0</v>
      </c>
      <c r="BI74" s="30">
        <f t="shared" si="29"/>
        <v>0</v>
      </c>
      <c r="BJ74" s="33">
        <f t="shared" si="30"/>
        <v>47</v>
      </c>
      <c r="BK74" s="31" t="e">
        <f t="shared" si="31"/>
        <v>#DIV/0!</v>
      </c>
    </row>
    <row r="75" spans="1:63" ht="12.75">
      <c r="A75" s="100" t="s">
        <v>174</v>
      </c>
      <c r="B75" s="32">
        <v>70</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Y75" s="32">
        <v>70</v>
      </c>
      <c r="AZ75" s="29">
        <f t="shared" si="20"/>
        <v>0</v>
      </c>
      <c r="BA75" s="29">
        <f t="shared" si="21"/>
        <v>0</v>
      </c>
      <c r="BB75" s="29">
        <f t="shared" si="22"/>
        <v>0</v>
      </c>
      <c r="BC75" s="29">
        <f t="shared" si="23"/>
        <v>0</v>
      </c>
      <c r="BD75" s="29">
        <f t="shared" si="24"/>
        <v>0</v>
      </c>
      <c r="BE75" s="29">
        <f t="shared" si="25"/>
        <v>0</v>
      </c>
      <c r="BF75" s="27">
        <f t="shared" si="26"/>
        <v>0</v>
      </c>
      <c r="BG75" s="28">
        <f t="shared" si="27"/>
        <v>0</v>
      </c>
      <c r="BH75" s="29">
        <f t="shared" si="28"/>
        <v>0</v>
      </c>
      <c r="BI75" s="30">
        <f t="shared" si="29"/>
        <v>0</v>
      </c>
      <c r="BJ75" s="33">
        <f t="shared" si="30"/>
        <v>47</v>
      </c>
      <c r="BK75" s="31" t="e">
        <f t="shared" si="31"/>
        <v>#DIV/0!</v>
      </c>
    </row>
    <row r="76" spans="1:63" ht="12.75">
      <c r="A76" s="100" t="s">
        <v>174</v>
      </c>
      <c r="B76" s="32">
        <v>71</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Y76" s="32">
        <v>71</v>
      </c>
      <c r="AZ76" s="29">
        <f t="shared" si="20"/>
        <v>0</v>
      </c>
      <c r="BA76" s="29">
        <f t="shared" si="21"/>
        <v>0</v>
      </c>
      <c r="BB76" s="29">
        <f t="shared" si="22"/>
        <v>0</v>
      </c>
      <c r="BC76" s="29">
        <f t="shared" si="23"/>
        <v>0</v>
      </c>
      <c r="BD76" s="29">
        <f t="shared" si="24"/>
        <v>0</v>
      </c>
      <c r="BE76" s="29">
        <f t="shared" si="25"/>
        <v>0</v>
      </c>
      <c r="BF76" s="27">
        <f t="shared" si="26"/>
        <v>0</v>
      </c>
      <c r="BG76" s="28">
        <f t="shared" si="27"/>
        <v>0</v>
      </c>
      <c r="BH76" s="29">
        <f t="shared" si="28"/>
        <v>0</v>
      </c>
      <c r="BI76" s="30">
        <f t="shared" si="29"/>
        <v>0</v>
      </c>
      <c r="BJ76" s="33">
        <f t="shared" si="30"/>
        <v>47</v>
      </c>
      <c r="BK76" s="31" t="e">
        <f t="shared" si="31"/>
        <v>#DIV/0!</v>
      </c>
    </row>
    <row r="77" spans="1:63" ht="12.75">
      <c r="A77" s="100" t="s">
        <v>174</v>
      </c>
      <c r="B77" s="32">
        <v>72</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Y77" s="32">
        <v>72</v>
      </c>
      <c r="AZ77" s="29">
        <f t="shared" si="20"/>
        <v>0</v>
      </c>
      <c r="BA77" s="29">
        <f t="shared" si="21"/>
        <v>0</v>
      </c>
      <c r="BB77" s="29">
        <f t="shared" si="22"/>
        <v>0</v>
      </c>
      <c r="BC77" s="29">
        <f t="shared" si="23"/>
        <v>0</v>
      </c>
      <c r="BD77" s="29">
        <f t="shared" si="24"/>
        <v>0</v>
      </c>
      <c r="BE77" s="29">
        <f t="shared" si="25"/>
        <v>0</v>
      </c>
      <c r="BF77" s="27">
        <f t="shared" si="26"/>
        <v>0</v>
      </c>
      <c r="BG77" s="28">
        <f t="shared" si="27"/>
        <v>0</v>
      </c>
      <c r="BH77" s="29">
        <f t="shared" si="28"/>
        <v>0</v>
      </c>
      <c r="BI77" s="30">
        <f t="shared" si="29"/>
        <v>0</v>
      </c>
      <c r="BJ77" s="33">
        <f t="shared" si="30"/>
        <v>47</v>
      </c>
      <c r="BK77" s="31" t="e">
        <f t="shared" si="31"/>
        <v>#DIV/0!</v>
      </c>
    </row>
    <row r="78" spans="1:63" ht="12.75">
      <c r="A78" s="100" t="s">
        <v>174</v>
      </c>
      <c r="B78" s="32">
        <v>73</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Y78" s="32">
        <v>73</v>
      </c>
      <c r="AZ78" s="29">
        <f t="shared" si="20"/>
        <v>0</v>
      </c>
      <c r="BA78" s="29">
        <f t="shared" si="21"/>
        <v>0</v>
      </c>
      <c r="BB78" s="29">
        <f t="shared" si="22"/>
        <v>0</v>
      </c>
      <c r="BC78" s="29">
        <f t="shared" si="23"/>
        <v>0</v>
      </c>
      <c r="BD78" s="29">
        <f t="shared" si="24"/>
        <v>0</v>
      </c>
      <c r="BE78" s="29">
        <f t="shared" si="25"/>
        <v>0</v>
      </c>
      <c r="BF78" s="27">
        <f t="shared" si="26"/>
        <v>0</v>
      </c>
      <c r="BG78" s="28">
        <f t="shared" si="27"/>
        <v>0</v>
      </c>
      <c r="BH78" s="29">
        <f t="shared" si="28"/>
        <v>0</v>
      </c>
      <c r="BI78" s="30">
        <f t="shared" si="29"/>
        <v>0</v>
      </c>
      <c r="BJ78" s="33">
        <f t="shared" si="30"/>
        <v>47</v>
      </c>
      <c r="BK78" s="31" t="e">
        <f t="shared" si="31"/>
        <v>#DIV/0!</v>
      </c>
    </row>
    <row r="79" spans="1:63" ht="12.75">
      <c r="A79" s="100" t="s">
        <v>174</v>
      </c>
      <c r="B79" s="32">
        <v>74</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Y79" s="32">
        <v>74</v>
      </c>
      <c r="AZ79" s="29">
        <f t="shared" si="20"/>
        <v>0</v>
      </c>
      <c r="BA79" s="29">
        <f t="shared" si="21"/>
        <v>0</v>
      </c>
      <c r="BB79" s="29">
        <f t="shared" si="22"/>
        <v>0</v>
      </c>
      <c r="BC79" s="29">
        <f t="shared" si="23"/>
        <v>0</v>
      </c>
      <c r="BD79" s="29">
        <f t="shared" si="24"/>
        <v>0</v>
      </c>
      <c r="BE79" s="29">
        <f t="shared" si="25"/>
        <v>0</v>
      </c>
      <c r="BF79" s="27">
        <f t="shared" si="26"/>
        <v>0</v>
      </c>
      <c r="BG79" s="28">
        <f t="shared" si="27"/>
        <v>0</v>
      </c>
      <c r="BH79" s="29">
        <f t="shared" si="28"/>
        <v>0</v>
      </c>
      <c r="BI79" s="30">
        <f t="shared" si="29"/>
        <v>0</v>
      </c>
      <c r="BJ79" s="33">
        <f t="shared" si="30"/>
        <v>47</v>
      </c>
      <c r="BK79" s="31" t="e">
        <f t="shared" si="31"/>
        <v>#DIV/0!</v>
      </c>
    </row>
    <row r="80" spans="1:63" ht="12.75">
      <c r="A80" s="100" t="s">
        <v>174</v>
      </c>
      <c r="B80" s="32">
        <v>75</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Y80" s="32">
        <v>75</v>
      </c>
      <c r="AZ80" s="29">
        <f t="shared" si="20"/>
        <v>0</v>
      </c>
      <c r="BA80" s="29">
        <f t="shared" si="21"/>
        <v>0</v>
      </c>
      <c r="BB80" s="29">
        <f t="shared" si="22"/>
        <v>0</v>
      </c>
      <c r="BC80" s="29">
        <f t="shared" si="23"/>
        <v>0</v>
      </c>
      <c r="BD80" s="29">
        <f t="shared" si="24"/>
        <v>0</v>
      </c>
      <c r="BE80" s="29">
        <f t="shared" si="25"/>
        <v>0</v>
      </c>
      <c r="BF80" s="27">
        <f t="shared" si="26"/>
        <v>0</v>
      </c>
      <c r="BG80" s="28">
        <f t="shared" si="27"/>
        <v>0</v>
      </c>
      <c r="BH80" s="29">
        <f t="shared" si="28"/>
        <v>0</v>
      </c>
      <c r="BI80" s="30">
        <f t="shared" si="29"/>
        <v>0</v>
      </c>
      <c r="BJ80" s="33">
        <f t="shared" si="30"/>
        <v>47</v>
      </c>
      <c r="BK80" s="31" t="e">
        <f t="shared" si="31"/>
        <v>#DIV/0!</v>
      </c>
    </row>
    <row r="81" spans="1:63" ht="12.75">
      <c r="A81" s="100" t="s">
        <v>174</v>
      </c>
      <c r="B81" s="32">
        <v>76</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Y81" s="32">
        <v>76</v>
      </c>
      <c r="AZ81" s="29">
        <f t="shared" si="20"/>
        <v>0</v>
      </c>
      <c r="BA81" s="29">
        <f t="shared" si="21"/>
        <v>0</v>
      </c>
      <c r="BB81" s="29">
        <f t="shared" si="22"/>
        <v>0</v>
      </c>
      <c r="BC81" s="29">
        <f t="shared" si="23"/>
        <v>0</v>
      </c>
      <c r="BD81" s="29">
        <f t="shared" si="24"/>
        <v>0</v>
      </c>
      <c r="BE81" s="29">
        <f t="shared" si="25"/>
        <v>0</v>
      </c>
      <c r="BF81" s="27">
        <f t="shared" si="26"/>
        <v>0</v>
      </c>
      <c r="BG81" s="28">
        <f t="shared" si="27"/>
        <v>0</v>
      </c>
      <c r="BH81" s="29">
        <f t="shared" si="28"/>
        <v>0</v>
      </c>
      <c r="BI81" s="30">
        <f t="shared" si="29"/>
        <v>0</v>
      </c>
      <c r="BJ81" s="33">
        <f t="shared" si="30"/>
        <v>47</v>
      </c>
      <c r="BK81" s="31" t="e">
        <f t="shared" si="31"/>
        <v>#DIV/0!</v>
      </c>
    </row>
    <row r="82" spans="1:63" ht="12.75">
      <c r="A82" s="100" t="s">
        <v>174</v>
      </c>
      <c r="B82" s="32">
        <v>77</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Y82" s="32">
        <v>77</v>
      </c>
      <c r="AZ82" s="29">
        <f t="shared" si="20"/>
        <v>0</v>
      </c>
      <c r="BA82" s="29">
        <f t="shared" si="21"/>
        <v>0</v>
      </c>
      <c r="BB82" s="29">
        <f t="shared" si="22"/>
        <v>0</v>
      </c>
      <c r="BC82" s="29">
        <f t="shared" si="23"/>
        <v>0</v>
      </c>
      <c r="BD82" s="29">
        <f t="shared" si="24"/>
        <v>0</v>
      </c>
      <c r="BE82" s="29">
        <f t="shared" si="25"/>
        <v>0</v>
      </c>
      <c r="BF82" s="27">
        <f t="shared" si="26"/>
        <v>0</v>
      </c>
      <c r="BG82" s="28">
        <f t="shared" si="27"/>
        <v>0</v>
      </c>
      <c r="BH82" s="29">
        <f t="shared" si="28"/>
        <v>0</v>
      </c>
      <c r="BI82" s="30">
        <f t="shared" si="29"/>
        <v>0</v>
      </c>
      <c r="BJ82" s="33">
        <f t="shared" si="30"/>
        <v>47</v>
      </c>
      <c r="BK82" s="31" t="e">
        <f t="shared" si="31"/>
        <v>#DIV/0!</v>
      </c>
    </row>
    <row r="83" spans="1:63" ht="12.75">
      <c r="A83" s="100" t="s">
        <v>174</v>
      </c>
      <c r="B83" s="32">
        <v>78</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Y83" s="32">
        <v>78</v>
      </c>
      <c r="AZ83" s="29">
        <f t="shared" si="20"/>
        <v>0</v>
      </c>
      <c r="BA83" s="29">
        <f t="shared" si="21"/>
        <v>0</v>
      </c>
      <c r="BB83" s="29">
        <f t="shared" si="22"/>
        <v>0</v>
      </c>
      <c r="BC83" s="29">
        <f t="shared" si="23"/>
        <v>0</v>
      </c>
      <c r="BD83" s="29">
        <f t="shared" si="24"/>
        <v>0</v>
      </c>
      <c r="BE83" s="29">
        <f t="shared" si="25"/>
        <v>0</v>
      </c>
      <c r="BF83" s="27">
        <f t="shared" si="26"/>
        <v>0</v>
      </c>
      <c r="BG83" s="28">
        <f t="shared" si="27"/>
        <v>0</v>
      </c>
      <c r="BH83" s="29">
        <f t="shared" si="28"/>
        <v>0</v>
      </c>
      <c r="BI83" s="30">
        <f t="shared" si="29"/>
        <v>0</v>
      </c>
      <c r="BJ83" s="33">
        <f t="shared" si="30"/>
        <v>47</v>
      </c>
      <c r="BK83" s="31" t="e">
        <f t="shared" si="31"/>
        <v>#DIV/0!</v>
      </c>
    </row>
    <row r="84" spans="1:63" ht="12.75">
      <c r="A84" s="100" t="s">
        <v>174</v>
      </c>
      <c r="B84" s="32">
        <v>79</v>
      </c>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Y84" s="32">
        <v>79</v>
      </c>
      <c r="AZ84" s="29">
        <f t="shared" si="20"/>
        <v>0</v>
      </c>
      <c r="BA84" s="29">
        <f t="shared" si="21"/>
        <v>0</v>
      </c>
      <c r="BB84" s="29">
        <f t="shared" si="22"/>
        <v>0</v>
      </c>
      <c r="BC84" s="29">
        <f t="shared" si="23"/>
        <v>0</v>
      </c>
      <c r="BD84" s="29">
        <f t="shared" si="24"/>
        <v>0</v>
      </c>
      <c r="BE84" s="29">
        <f t="shared" si="25"/>
        <v>0</v>
      </c>
      <c r="BF84" s="27">
        <f t="shared" si="26"/>
        <v>0</v>
      </c>
      <c r="BG84" s="28">
        <f t="shared" si="27"/>
        <v>0</v>
      </c>
      <c r="BH84" s="29">
        <f t="shared" si="28"/>
        <v>0</v>
      </c>
      <c r="BI84" s="30">
        <f t="shared" si="29"/>
        <v>0</v>
      </c>
      <c r="BJ84" s="33">
        <f t="shared" si="30"/>
        <v>47</v>
      </c>
      <c r="BK84" s="31" t="e">
        <f t="shared" si="31"/>
        <v>#DIV/0!</v>
      </c>
    </row>
    <row r="85" spans="1:63" ht="12.75">
      <c r="A85" s="100" t="s">
        <v>174</v>
      </c>
      <c r="B85" s="32">
        <v>80</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Y85" s="32">
        <v>80</v>
      </c>
      <c r="AZ85" s="29">
        <f t="shared" si="20"/>
        <v>0</v>
      </c>
      <c r="BA85" s="29">
        <f t="shared" si="21"/>
        <v>0</v>
      </c>
      <c r="BB85" s="29">
        <f t="shared" si="22"/>
        <v>0</v>
      </c>
      <c r="BC85" s="29">
        <f t="shared" si="23"/>
        <v>0</v>
      </c>
      <c r="BD85" s="29">
        <f t="shared" si="24"/>
        <v>0</v>
      </c>
      <c r="BE85" s="29">
        <f t="shared" si="25"/>
        <v>0</v>
      </c>
      <c r="BF85" s="27">
        <f t="shared" si="26"/>
        <v>0</v>
      </c>
      <c r="BG85" s="28">
        <f t="shared" si="27"/>
        <v>0</v>
      </c>
      <c r="BH85" s="29">
        <f t="shared" si="28"/>
        <v>0</v>
      </c>
      <c r="BI85" s="30">
        <f t="shared" si="29"/>
        <v>0</v>
      </c>
      <c r="BJ85" s="33">
        <f t="shared" si="30"/>
        <v>47</v>
      </c>
      <c r="BK85" s="31" t="e">
        <f t="shared" si="31"/>
        <v>#DIV/0!</v>
      </c>
    </row>
    <row r="86" spans="1:63" ht="12.75">
      <c r="A86" s="100" t="s">
        <v>174</v>
      </c>
      <c r="B86" s="32">
        <v>81</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Y86" s="32">
        <v>81</v>
      </c>
      <c r="AZ86" s="29">
        <f t="shared" si="20"/>
        <v>0</v>
      </c>
      <c r="BA86" s="29">
        <f t="shared" si="21"/>
        <v>0</v>
      </c>
      <c r="BB86" s="29">
        <f t="shared" si="22"/>
        <v>0</v>
      </c>
      <c r="BC86" s="29">
        <f t="shared" si="23"/>
        <v>0</v>
      </c>
      <c r="BD86" s="29">
        <f t="shared" si="24"/>
        <v>0</v>
      </c>
      <c r="BE86" s="29">
        <f t="shared" si="25"/>
        <v>0</v>
      </c>
      <c r="BF86" s="27">
        <f t="shared" si="26"/>
        <v>0</v>
      </c>
      <c r="BG86" s="28">
        <f t="shared" si="27"/>
        <v>0</v>
      </c>
      <c r="BH86" s="29">
        <f t="shared" si="28"/>
        <v>0</v>
      </c>
      <c r="BI86" s="30">
        <f t="shared" si="29"/>
        <v>0</v>
      </c>
      <c r="BJ86" s="33">
        <f t="shared" si="30"/>
        <v>47</v>
      </c>
      <c r="BK86" s="31" t="e">
        <f t="shared" si="31"/>
        <v>#DIV/0!</v>
      </c>
    </row>
    <row r="87" spans="1:63" ht="12.75">
      <c r="A87" s="100" t="s">
        <v>174</v>
      </c>
      <c r="B87" s="32">
        <v>82</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Y87" s="32">
        <v>82</v>
      </c>
      <c r="AZ87" s="29">
        <f t="shared" si="20"/>
        <v>0</v>
      </c>
      <c r="BA87" s="29">
        <f t="shared" si="21"/>
        <v>0</v>
      </c>
      <c r="BB87" s="29">
        <f t="shared" si="22"/>
        <v>0</v>
      </c>
      <c r="BC87" s="29">
        <f t="shared" si="23"/>
        <v>0</v>
      </c>
      <c r="BD87" s="29">
        <f t="shared" si="24"/>
        <v>0</v>
      </c>
      <c r="BE87" s="29">
        <f t="shared" si="25"/>
        <v>0</v>
      </c>
      <c r="BF87" s="27">
        <f t="shared" si="26"/>
        <v>0</v>
      </c>
      <c r="BG87" s="28">
        <f t="shared" si="27"/>
        <v>0</v>
      </c>
      <c r="BH87" s="29">
        <f t="shared" si="28"/>
        <v>0</v>
      </c>
      <c r="BI87" s="30">
        <f t="shared" si="29"/>
        <v>0</v>
      </c>
      <c r="BJ87" s="33">
        <f t="shared" si="30"/>
        <v>47</v>
      </c>
      <c r="BK87" s="31" t="e">
        <f t="shared" si="31"/>
        <v>#DIV/0!</v>
      </c>
    </row>
    <row r="88" spans="1:63" ht="12.75">
      <c r="A88" s="100" t="s">
        <v>174</v>
      </c>
      <c r="B88" s="32">
        <v>83</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Y88" s="32">
        <v>83</v>
      </c>
      <c r="AZ88" s="29">
        <f t="shared" si="20"/>
        <v>0</v>
      </c>
      <c r="BA88" s="29">
        <f t="shared" si="21"/>
        <v>0</v>
      </c>
      <c r="BB88" s="29">
        <f t="shared" si="22"/>
        <v>0</v>
      </c>
      <c r="BC88" s="29">
        <f t="shared" si="23"/>
        <v>0</v>
      </c>
      <c r="BD88" s="29">
        <f t="shared" si="24"/>
        <v>0</v>
      </c>
      <c r="BE88" s="29">
        <f t="shared" si="25"/>
        <v>0</v>
      </c>
      <c r="BF88" s="27">
        <f t="shared" si="26"/>
        <v>0</v>
      </c>
      <c r="BG88" s="28">
        <f t="shared" si="27"/>
        <v>0</v>
      </c>
      <c r="BH88" s="29">
        <f t="shared" si="28"/>
        <v>0</v>
      </c>
      <c r="BI88" s="30">
        <f t="shared" si="29"/>
        <v>0</v>
      </c>
      <c r="BJ88" s="33">
        <f t="shared" si="30"/>
        <v>47</v>
      </c>
      <c r="BK88" s="31" t="e">
        <f t="shared" si="31"/>
        <v>#DIV/0!</v>
      </c>
    </row>
    <row r="89" spans="1:63" ht="12.75">
      <c r="A89" s="100" t="s">
        <v>174</v>
      </c>
      <c r="B89" s="32">
        <v>84</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Y89" s="32">
        <v>84</v>
      </c>
      <c r="AZ89" s="29">
        <f t="shared" si="20"/>
        <v>0</v>
      </c>
      <c r="BA89" s="29">
        <f t="shared" si="21"/>
        <v>0</v>
      </c>
      <c r="BB89" s="29">
        <f t="shared" si="22"/>
        <v>0</v>
      </c>
      <c r="BC89" s="29">
        <f t="shared" si="23"/>
        <v>0</v>
      </c>
      <c r="BD89" s="29">
        <f t="shared" si="24"/>
        <v>0</v>
      </c>
      <c r="BE89" s="29">
        <f t="shared" si="25"/>
        <v>0</v>
      </c>
      <c r="BF89" s="27">
        <f t="shared" si="26"/>
        <v>0</v>
      </c>
      <c r="BG89" s="28">
        <f t="shared" si="27"/>
        <v>0</v>
      </c>
      <c r="BH89" s="29">
        <f t="shared" si="28"/>
        <v>0</v>
      </c>
      <c r="BI89" s="30">
        <f t="shared" si="29"/>
        <v>0</v>
      </c>
      <c r="BJ89" s="33">
        <f t="shared" si="30"/>
        <v>47</v>
      </c>
      <c r="BK89" s="31" t="e">
        <f t="shared" si="31"/>
        <v>#DIV/0!</v>
      </c>
    </row>
    <row r="90" spans="1:63" ht="12.75">
      <c r="A90" s="100" t="s">
        <v>174</v>
      </c>
      <c r="B90" s="32">
        <v>85</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Y90" s="32">
        <v>85</v>
      </c>
      <c r="AZ90" s="29">
        <f t="shared" si="20"/>
        <v>0</v>
      </c>
      <c r="BA90" s="29">
        <f t="shared" si="21"/>
        <v>0</v>
      </c>
      <c r="BB90" s="29">
        <f t="shared" si="22"/>
        <v>0</v>
      </c>
      <c r="BC90" s="29">
        <f t="shared" si="23"/>
        <v>0</v>
      </c>
      <c r="BD90" s="29">
        <f t="shared" si="24"/>
        <v>0</v>
      </c>
      <c r="BE90" s="29">
        <f t="shared" si="25"/>
        <v>0</v>
      </c>
      <c r="BF90" s="27">
        <f t="shared" si="26"/>
        <v>0</v>
      </c>
      <c r="BG90" s="28">
        <f t="shared" si="27"/>
        <v>0</v>
      </c>
      <c r="BH90" s="29">
        <f t="shared" si="28"/>
        <v>0</v>
      </c>
      <c r="BI90" s="30">
        <f t="shared" si="29"/>
        <v>0</v>
      </c>
      <c r="BJ90" s="33">
        <f t="shared" si="30"/>
        <v>47</v>
      </c>
      <c r="BK90" s="31" t="e">
        <f t="shared" si="31"/>
        <v>#DIV/0!</v>
      </c>
    </row>
    <row r="91" spans="1:63" ht="12.75">
      <c r="A91" s="100" t="s">
        <v>174</v>
      </c>
      <c r="B91" s="32">
        <v>86</v>
      </c>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Y91" s="32">
        <v>86</v>
      </c>
      <c r="AZ91" s="29">
        <f t="shared" si="20"/>
        <v>0</v>
      </c>
      <c r="BA91" s="29">
        <f t="shared" si="21"/>
        <v>0</v>
      </c>
      <c r="BB91" s="29">
        <f t="shared" si="22"/>
        <v>0</v>
      </c>
      <c r="BC91" s="29">
        <f t="shared" si="23"/>
        <v>0</v>
      </c>
      <c r="BD91" s="29">
        <f t="shared" si="24"/>
        <v>0</v>
      </c>
      <c r="BE91" s="29">
        <f t="shared" si="25"/>
        <v>0</v>
      </c>
      <c r="BF91" s="27">
        <f t="shared" si="26"/>
        <v>0</v>
      </c>
      <c r="BG91" s="28">
        <f t="shared" si="27"/>
        <v>0</v>
      </c>
      <c r="BH91" s="29">
        <f t="shared" si="28"/>
        <v>0</v>
      </c>
      <c r="BI91" s="30">
        <f t="shared" si="29"/>
        <v>0</v>
      </c>
      <c r="BJ91" s="33">
        <f t="shared" si="30"/>
        <v>47</v>
      </c>
      <c r="BK91" s="31" t="e">
        <f t="shared" si="31"/>
        <v>#DIV/0!</v>
      </c>
    </row>
    <row r="92" spans="1:63" ht="12.75">
      <c r="A92" s="100" t="s">
        <v>174</v>
      </c>
      <c r="B92" s="32">
        <v>87</v>
      </c>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Y92" s="32">
        <v>87</v>
      </c>
      <c r="AZ92" s="29">
        <f t="shared" si="20"/>
        <v>0</v>
      </c>
      <c r="BA92" s="29">
        <f t="shared" si="21"/>
        <v>0</v>
      </c>
      <c r="BB92" s="29">
        <f t="shared" si="22"/>
        <v>0</v>
      </c>
      <c r="BC92" s="29">
        <f t="shared" si="23"/>
        <v>0</v>
      </c>
      <c r="BD92" s="29">
        <f t="shared" si="24"/>
        <v>0</v>
      </c>
      <c r="BE92" s="29">
        <f t="shared" si="25"/>
        <v>0</v>
      </c>
      <c r="BF92" s="27">
        <f t="shared" si="26"/>
        <v>0</v>
      </c>
      <c r="BG92" s="28">
        <f t="shared" si="27"/>
        <v>0</v>
      </c>
      <c r="BH92" s="29">
        <f t="shared" si="28"/>
        <v>0</v>
      </c>
      <c r="BI92" s="30">
        <f t="shared" si="29"/>
        <v>0</v>
      </c>
      <c r="BJ92" s="33">
        <f t="shared" si="30"/>
        <v>47</v>
      </c>
      <c r="BK92" s="31" t="e">
        <f t="shared" si="31"/>
        <v>#DIV/0!</v>
      </c>
    </row>
    <row r="93" spans="1:63" ht="12.75">
      <c r="A93" s="100" t="s">
        <v>174</v>
      </c>
      <c r="B93" s="32">
        <v>88</v>
      </c>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Y93" s="32">
        <v>88</v>
      </c>
      <c r="AZ93" s="29">
        <f t="shared" si="20"/>
        <v>0</v>
      </c>
      <c r="BA93" s="29">
        <f t="shared" si="21"/>
        <v>0</v>
      </c>
      <c r="BB93" s="29">
        <f t="shared" si="22"/>
        <v>0</v>
      </c>
      <c r="BC93" s="29">
        <f t="shared" si="23"/>
        <v>0</v>
      </c>
      <c r="BD93" s="29">
        <f t="shared" si="24"/>
        <v>0</v>
      </c>
      <c r="BE93" s="29">
        <f t="shared" si="25"/>
        <v>0</v>
      </c>
      <c r="BF93" s="27">
        <f t="shared" si="26"/>
        <v>0</v>
      </c>
      <c r="BG93" s="28">
        <f t="shared" si="27"/>
        <v>0</v>
      </c>
      <c r="BH93" s="29">
        <f t="shared" si="28"/>
        <v>0</v>
      </c>
      <c r="BI93" s="30">
        <f t="shared" si="29"/>
        <v>0</v>
      </c>
      <c r="BJ93" s="33">
        <f t="shared" si="30"/>
        <v>47</v>
      </c>
      <c r="BK93" s="31" t="e">
        <f t="shared" si="31"/>
        <v>#DIV/0!</v>
      </c>
    </row>
    <row r="94" spans="1:63" ht="12.75">
      <c r="A94" s="100" t="s">
        <v>174</v>
      </c>
      <c r="B94" s="32">
        <v>89</v>
      </c>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Y94" s="32">
        <v>89</v>
      </c>
      <c r="AZ94" s="29">
        <f t="shared" si="20"/>
        <v>0</v>
      </c>
      <c r="BA94" s="29">
        <f t="shared" si="21"/>
        <v>0</v>
      </c>
      <c r="BB94" s="29">
        <f t="shared" si="22"/>
        <v>0</v>
      </c>
      <c r="BC94" s="29">
        <f t="shared" si="23"/>
        <v>0</v>
      </c>
      <c r="BD94" s="29">
        <f t="shared" si="24"/>
        <v>0</v>
      </c>
      <c r="BE94" s="29">
        <f t="shared" si="25"/>
        <v>0</v>
      </c>
      <c r="BF94" s="27">
        <f t="shared" si="26"/>
        <v>0</v>
      </c>
      <c r="BG94" s="28">
        <f t="shared" si="27"/>
        <v>0</v>
      </c>
      <c r="BH94" s="29">
        <f t="shared" si="28"/>
        <v>0</v>
      </c>
      <c r="BI94" s="30">
        <f t="shared" si="29"/>
        <v>0</v>
      </c>
      <c r="BJ94" s="33">
        <f t="shared" si="30"/>
        <v>47</v>
      </c>
      <c r="BK94" s="31" t="e">
        <f t="shared" si="31"/>
        <v>#DIV/0!</v>
      </c>
    </row>
    <row r="95" spans="1:63" ht="12.75">
      <c r="A95" s="100" t="s">
        <v>174</v>
      </c>
      <c r="B95" s="32">
        <v>90</v>
      </c>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Y95" s="32">
        <v>90</v>
      </c>
      <c r="AZ95" s="29">
        <f t="shared" si="20"/>
        <v>0</v>
      </c>
      <c r="BA95" s="29">
        <f t="shared" si="21"/>
        <v>0</v>
      </c>
      <c r="BB95" s="29">
        <f t="shared" si="22"/>
        <v>0</v>
      </c>
      <c r="BC95" s="29">
        <f t="shared" si="23"/>
        <v>0</v>
      </c>
      <c r="BD95" s="29">
        <f t="shared" si="24"/>
        <v>0</v>
      </c>
      <c r="BE95" s="29">
        <f t="shared" si="25"/>
        <v>0</v>
      </c>
      <c r="BF95" s="27">
        <f t="shared" si="26"/>
        <v>0</v>
      </c>
      <c r="BG95" s="28">
        <f t="shared" si="27"/>
        <v>0</v>
      </c>
      <c r="BH95" s="29">
        <f t="shared" si="28"/>
        <v>0</v>
      </c>
      <c r="BI95" s="30">
        <f t="shared" si="29"/>
        <v>0</v>
      </c>
      <c r="BJ95" s="33">
        <f t="shared" si="30"/>
        <v>47</v>
      </c>
      <c r="BK95" s="31" t="e">
        <f t="shared" si="31"/>
        <v>#DIV/0!</v>
      </c>
    </row>
    <row r="96" spans="1:63" ht="12.75">
      <c r="A96" s="100" t="s">
        <v>174</v>
      </c>
      <c r="B96" s="32">
        <v>91</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Y96" s="32">
        <v>91</v>
      </c>
      <c r="AZ96" s="29">
        <f t="shared" si="20"/>
        <v>0</v>
      </c>
      <c r="BA96" s="29">
        <f t="shared" si="21"/>
        <v>0</v>
      </c>
      <c r="BB96" s="29">
        <f t="shared" si="22"/>
        <v>0</v>
      </c>
      <c r="BC96" s="29">
        <f t="shared" si="23"/>
        <v>0</v>
      </c>
      <c r="BD96" s="29">
        <f t="shared" si="24"/>
        <v>0</v>
      </c>
      <c r="BE96" s="29">
        <f t="shared" si="25"/>
        <v>0</v>
      </c>
      <c r="BF96" s="27">
        <f t="shared" si="26"/>
        <v>0</v>
      </c>
      <c r="BG96" s="28">
        <f t="shared" si="27"/>
        <v>0</v>
      </c>
      <c r="BH96" s="29">
        <f t="shared" si="28"/>
        <v>0</v>
      </c>
      <c r="BI96" s="30">
        <f t="shared" si="29"/>
        <v>0</v>
      </c>
      <c r="BJ96" s="33">
        <f t="shared" si="30"/>
        <v>47</v>
      </c>
      <c r="BK96" s="31" t="e">
        <f t="shared" si="31"/>
        <v>#DIV/0!</v>
      </c>
    </row>
    <row r="97" spans="1:63" ht="12.75">
      <c r="A97" s="100" t="s">
        <v>174</v>
      </c>
      <c r="B97" s="32">
        <v>92</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Y97" s="32">
        <v>92</v>
      </c>
      <c r="AZ97" s="29">
        <f t="shared" si="20"/>
        <v>0</v>
      </c>
      <c r="BA97" s="29">
        <f t="shared" si="21"/>
        <v>0</v>
      </c>
      <c r="BB97" s="29">
        <f t="shared" si="22"/>
        <v>0</v>
      </c>
      <c r="BC97" s="29">
        <f t="shared" si="23"/>
        <v>0</v>
      </c>
      <c r="BD97" s="29">
        <f t="shared" si="24"/>
        <v>0</v>
      </c>
      <c r="BE97" s="29">
        <f t="shared" si="25"/>
        <v>0</v>
      </c>
      <c r="BF97" s="27">
        <f t="shared" si="26"/>
        <v>0</v>
      </c>
      <c r="BG97" s="28">
        <f t="shared" si="27"/>
        <v>0</v>
      </c>
      <c r="BH97" s="29">
        <f t="shared" si="28"/>
        <v>0</v>
      </c>
      <c r="BI97" s="30">
        <f t="shared" si="29"/>
        <v>0</v>
      </c>
      <c r="BJ97" s="33">
        <f t="shared" si="30"/>
        <v>47</v>
      </c>
      <c r="BK97" s="31" t="e">
        <f t="shared" si="31"/>
        <v>#DIV/0!</v>
      </c>
    </row>
    <row r="98" spans="1:63" ht="12.75">
      <c r="A98" s="100" t="s">
        <v>174</v>
      </c>
      <c r="B98" s="32">
        <v>93</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Y98" s="32">
        <v>93</v>
      </c>
      <c r="AZ98" s="29">
        <f t="shared" si="20"/>
        <v>0</v>
      </c>
      <c r="BA98" s="29">
        <f t="shared" si="21"/>
        <v>0</v>
      </c>
      <c r="BB98" s="29">
        <f t="shared" si="22"/>
        <v>0</v>
      </c>
      <c r="BC98" s="29">
        <f t="shared" si="23"/>
        <v>0</v>
      </c>
      <c r="BD98" s="29">
        <f t="shared" si="24"/>
        <v>0</v>
      </c>
      <c r="BE98" s="29">
        <f t="shared" si="25"/>
        <v>0</v>
      </c>
      <c r="BF98" s="27">
        <f t="shared" si="26"/>
        <v>0</v>
      </c>
      <c r="BG98" s="28">
        <f t="shared" si="27"/>
        <v>0</v>
      </c>
      <c r="BH98" s="29">
        <f t="shared" si="28"/>
        <v>0</v>
      </c>
      <c r="BI98" s="30">
        <f t="shared" si="29"/>
        <v>0</v>
      </c>
      <c r="BJ98" s="33">
        <f t="shared" si="30"/>
        <v>47</v>
      </c>
      <c r="BK98" s="31" t="e">
        <f t="shared" si="31"/>
        <v>#DIV/0!</v>
      </c>
    </row>
    <row r="99" spans="1:63" ht="12.75">
      <c r="A99" s="100" t="s">
        <v>174</v>
      </c>
      <c r="B99" s="32">
        <v>94</v>
      </c>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Y99" s="32">
        <v>94</v>
      </c>
      <c r="AZ99" s="29">
        <f t="shared" si="20"/>
        <v>0</v>
      </c>
      <c r="BA99" s="29">
        <f t="shared" si="21"/>
        <v>0</v>
      </c>
      <c r="BB99" s="29">
        <f t="shared" si="22"/>
        <v>0</v>
      </c>
      <c r="BC99" s="29">
        <f t="shared" si="23"/>
        <v>0</v>
      </c>
      <c r="BD99" s="29">
        <f t="shared" si="24"/>
        <v>0</v>
      </c>
      <c r="BE99" s="29">
        <f t="shared" si="25"/>
        <v>0</v>
      </c>
      <c r="BF99" s="27">
        <f t="shared" si="26"/>
        <v>0</v>
      </c>
      <c r="BG99" s="28">
        <f t="shared" si="27"/>
        <v>0</v>
      </c>
      <c r="BH99" s="29">
        <f t="shared" si="28"/>
        <v>0</v>
      </c>
      <c r="BI99" s="30">
        <f t="shared" si="29"/>
        <v>0</v>
      </c>
      <c r="BJ99" s="33">
        <f t="shared" si="30"/>
        <v>47</v>
      </c>
      <c r="BK99" s="31" t="e">
        <f t="shared" si="31"/>
        <v>#DIV/0!</v>
      </c>
    </row>
    <row r="100" spans="1:63" ht="12.75">
      <c r="A100" s="100" t="s">
        <v>174</v>
      </c>
      <c r="B100" s="32">
        <v>95</v>
      </c>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Y100" s="32">
        <v>95</v>
      </c>
      <c r="AZ100" s="29">
        <f t="shared" si="20"/>
        <v>0</v>
      </c>
      <c r="BA100" s="29">
        <f t="shared" si="21"/>
        <v>0</v>
      </c>
      <c r="BB100" s="29">
        <f t="shared" si="22"/>
        <v>0</v>
      </c>
      <c r="BC100" s="29">
        <f t="shared" si="23"/>
        <v>0</v>
      </c>
      <c r="BD100" s="29">
        <f t="shared" si="24"/>
        <v>0</v>
      </c>
      <c r="BE100" s="29">
        <f t="shared" si="25"/>
        <v>0</v>
      </c>
      <c r="BF100" s="27">
        <f t="shared" si="26"/>
        <v>0</v>
      </c>
      <c r="BG100" s="28">
        <f t="shared" si="27"/>
        <v>0</v>
      </c>
      <c r="BH100" s="29">
        <f t="shared" si="28"/>
        <v>0</v>
      </c>
      <c r="BI100" s="30">
        <f t="shared" si="29"/>
        <v>0</v>
      </c>
      <c r="BJ100" s="33">
        <f t="shared" si="30"/>
        <v>47</v>
      </c>
      <c r="BK100" s="31" t="e">
        <f t="shared" si="31"/>
        <v>#DIV/0!</v>
      </c>
    </row>
    <row r="101" spans="1:63" ht="12.75">
      <c r="A101" s="100" t="s">
        <v>174</v>
      </c>
      <c r="B101" s="32">
        <v>96</v>
      </c>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Y101" s="32">
        <v>96</v>
      </c>
      <c r="AZ101" s="29">
        <f t="shared" si="20"/>
        <v>0</v>
      </c>
      <c r="BA101" s="29">
        <f t="shared" si="21"/>
        <v>0</v>
      </c>
      <c r="BB101" s="29">
        <f t="shared" si="22"/>
        <v>0</v>
      </c>
      <c r="BC101" s="29">
        <f t="shared" si="23"/>
        <v>0</v>
      </c>
      <c r="BD101" s="29">
        <f t="shared" si="24"/>
        <v>0</v>
      </c>
      <c r="BE101" s="29">
        <f t="shared" si="25"/>
        <v>0</v>
      </c>
      <c r="BF101" s="27">
        <f t="shared" si="26"/>
        <v>0</v>
      </c>
      <c r="BG101" s="28">
        <f t="shared" si="27"/>
        <v>0</v>
      </c>
      <c r="BH101" s="29">
        <f t="shared" si="28"/>
        <v>0</v>
      </c>
      <c r="BI101" s="30">
        <f t="shared" si="29"/>
        <v>0</v>
      </c>
      <c r="BJ101" s="33">
        <f t="shared" si="30"/>
        <v>47</v>
      </c>
      <c r="BK101" s="31" t="e">
        <f t="shared" si="31"/>
        <v>#DIV/0!</v>
      </c>
    </row>
    <row r="102" spans="1:63" ht="12.75">
      <c r="A102" s="100" t="s">
        <v>174</v>
      </c>
      <c r="B102" s="32">
        <v>97</v>
      </c>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Y102" s="32">
        <v>97</v>
      </c>
      <c r="AZ102" s="29">
        <f t="shared" si="20"/>
        <v>0</v>
      </c>
      <c r="BA102" s="29">
        <f t="shared" si="21"/>
        <v>0</v>
      </c>
      <c r="BB102" s="29">
        <f t="shared" si="22"/>
        <v>0</v>
      </c>
      <c r="BC102" s="29">
        <f t="shared" si="23"/>
        <v>0</v>
      </c>
      <c r="BD102" s="29">
        <f t="shared" si="24"/>
        <v>0</v>
      </c>
      <c r="BE102" s="29">
        <f t="shared" si="25"/>
        <v>0</v>
      </c>
      <c r="BF102" s="27">
        <f t="shared" si="26"/>
        <v>0</v>
      </c>
      <c r="BG102" s="28">
        <f t="shared" si="27"/>
        <v>0</v>
      </c>
      <c r="BH102" s="29">
        <f t="shared" si="28"/>
        <v>0</v>
      </c>
      <c r="BI102" s="30">
        <f t="shared" si="29"/>
        <v>0</v>
      </c>
      <c r="BJ102" s="33">
        <f t="shared" si="30"/>
        <v>47</v>
      </c>
      <c r="BK102" s="31" t="e">
        <f t="shared" si="31"/>
        <v>#DIV/0!</v>
      </c>
    </row>
    <row r="103" spans="1:63" ht="12.75">
      <c r="A103" s="100" t="s">
        <v>174</v>
      </c>
      <c r="B103" s="32">
        <v>98</v>
      </c>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Y103" s="32">
        <v>98</v>
      </c>
      <c r="AZ103" s="29">
        <f t="shared" si="20"/>
        <v>0</v>
      </c>
      <c r="BA103" s="29">
        <f t="shared" si="21"/>
        <v>0</v>
      </c>
      <c r="BB103" s="29">
        <f t="shared" si="22"/>
        <v>0</v>
      </c>
      <c r="BC103" s="29">
        <f t="shared" si="23"/>
        <v>0</v>
      </c>
      <c r="BD103" s="29">
        <f t="shared" si="24"/>
        <v>0</v>
      </c>
      <c r="BE103" s="29">
        <f t="shared" si="25"/>
        <v>0</v>
      </c>
      <c r="BF103" s="27">
        <f t="shared" si="26"/>
        <v>0</v>
      </c>
      <c r="BG103" s="28">
        <f t="shared" si="27"/>
        <v>0</v>
      </c>
      <c r="BH103" s="29">
        <f t="shared" si="28"/>
        <v>0</v>
      </c>
      <c r="BI103" s="30">
        <f t="shared" si="29"/>
        <v>0</v>
      </c>
      <c r="BJ103" s="33">
        <f t="shared" si="30"/>
        <v>47</v>
      </c>
      <c r="BK103" s="31" t="e">
        <f t="shared" si="31"/>
        <v>#DIV/0!</v>
      </c>
    </row>
    <row r="104" spans="1:63" ht="12.75">
      <c r="A104" s="100" t="s">
        <v>174</v>
      </c>
      <c r="B104" s="32">
        <v>99</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Y104" s="32">
        <v>99</v>
      </c>
      <c r="AZ104" s="29">
        <f t="shared" si="20"/>
        <v>0</v>
      </c>
      <c r="BA104" s="29">
        <f t="shared" si="21"/>
        <v>0</v>
      </c>
      <c r="BB104" s="29">
        <f t="shared" si="22"/>
        <v>0</v>
      </c>
      <c r="BC104" s="29">
        <f t="shared" si="23"/>
        <v>0</v>
      </c>
      <c r="BD104" s="29">
        <f t="shared" si="24"/>
        <v>0</v>
      </c>
      <c r="BE104" s="29">
        <f t="shared" si="25"/>
        <v>0</v>
      </c>
      <c r="BF104" s="27">
        <f t="shared" si="26"/>
        <v>0</v>
      </c>
      <c r="BG104" s="28">
        <f t="shared" si="27"/>
        <v>0</v>
      </c>
      <c r="BH104" s="29">
        <f t="shared" si="28"/>
        <v>0</v>
      </c>
      <c r="BI104" s="30">
        <f t="shared" si="29"/>
        <v>0</v>
      </c>
      <c r="BJ104" s="33">
        <f t="shared" si="30"/>
        <v>47</v>
      </c>
      <c r="BK104" s="31" t="e">
        <f t="shared" si="31"/>
        <v>#DIV/0!</v>
      </c>
    </row>
    <row r="105" spans="1:63" ht="12.75">
      <c r="A105" s="100" t="s">
        <v>174</v>
      </c>
      <c r="B105" s="32">
        <v>100</v>
      </c>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Y105" s="32">
        <v>100</v>
      </c>
      <c r="AZ105" s="29">
        <f t="shared" si="20"/>
        <v>0</v>
      </c>
      <c r="BA105" s="29">
        <f t="shared" si="21"/>
        <v>0</v>
      </c>
      <c r="BB105" s="29">
        <f t="shared" si="22"/>
        <v>0</v>
      </c>
      <c r="BC105" s="29">
        <f t="shared" si="23"/>
        <v>0</v>
      </c>
      <c r="BD105" s="29">
        <f t="shared" si="24"/>
        <v>0</v>
      </c>
      <c r="BE105" s="29">
        <f t="shared" si="25"/>
        <v>0</v>
      </c>
      <c r="BF105" s="27">
        <f t="shared" si="26"/>
        <v>0</v>
      </c>
      <c r="BG105" s="28">
        <f t="shared" si="27"/>
        <v>0</v>
      </c>
      <c r="BH105" s="29">
        <f t="shared" si="28"/>
        <v>0</v>
      </c>
      <c r="BI105" s="30">
        <f t="shared" si="29"/>
        <v>0</v>
      </c>
      <c r="BJ105" s="33">
        <f t="shared" si="30"/>
        <v>47</v>
      </c>
      <c r="BK105" s="31" t="e">
        <f t="shared" si="31"/>
        <v>#DIV/0!</v>
      </c>
    </row>
    <row r="106" spans="1:63" ht="12.75">
      <c r="A106" s="100" t="s">
        <v>174</v>
      </c>
      <c r="B106" s="32">
        <v>101</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Y106" s="32">
        <v>101</v>
      </c>
      <c r="AZ106" s="29">
        <f t="shared" si="20"/>
        <v>0</v>
      </c>
      <c r="BA106" s="29">
        <f t="shared" si="21"/>
        <v>0</v>
      </c>
      <c r="BB106" s="29">
        <f t="shared" si="22"/>
        <v>0</v>
      </c>
      <c r="BC106" s="29">
        <f t="shared" si="23"/>
        <v>0</v>
      </c>
      <c r="BD106" s="29">
        <f t="shared" si="24"/>
        <v>0</v>
      </c>
      <c r="BE106" s="29">
        <f t="shared" si="25"/>
        <v>0</v>
      </c>
      <c r="BF106" s="27">
        <f t="shared" si="26"/>
        <v>0</v>
      </c>
      <c r="BG106" s="28">
        <f t="shared" si="27"/>
        <v>0</v>
      </c>
      <c r="BH106" s="29">
        <f t="shared" si="28"/>
        <v>0</v>
      </c>
      <c r="BI106" s="30">
        <f t="shared" si="29"/>
        <v>0</v>
      </c>
      <c r="BJ106" s="33">
        <f t="shared" si="30"/>
        <v>47</v>
      </c>
      <c r="BK106" s="31" t="e">
        <f t="shared" si="31"/>
        <v>#DIV/0!</v>
      </c>
    </row>
    <row r="107" spans="1:63" ht="12.75">
      <c r="A107" s="100" t="s">
        <v>174</v>
      </c>
      <c r="B107" s="32">
        <v>102</v>
      </c>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Y107" s="32">
        <v>102</v>
      </c>
      <c r="AZ107" s="29">
        <f t="shared" si="20"/>
        <v>0</v>
      </c>
      <c r="BA107" s="29">
        <f t="shared" si="21"/>
        <v>0</v>
      </c>
      <c r="BB107" s="29">
        <f t="shared" si="22"/>
        <v>0</v>
      </c>
      <c r="BC107" s="29">
        <f t="shared" si="23"/>
        <v>0</v>
      </c>
      <c r="BD107" s="29">
        <f t="shared" si="24"/>
        <v>0</v>
      </c>
      <c r="BE107" s="29">
        <f t="shared" si="25"/>
        <v>0</v>
      </c>
      <c r="BF107" s="27">
        <f t="shared" si="26"/>
        <v>0</v>
      </c>
      <c r="BG107" s="28">
        <f t="shared" si="27"/>
        <v>0</v>
      </c>
      <c r="BH107" s="29">
        <f t="shared" si="28"/>
        <v>0</v>
      </c>
      <c r="BI107" s="30">
        <f t="shared" si="29"/>
        <v>0</v>
      </c>
      <c r="BJ107" s="33">
        <f t="shared" si="30"/>
        <v>47</v>
      </c>
      <c r="BK107" s="31" t="e">
        <f t="shared" si="31"/>
        <v>#DIV/0!</v>
      </c>
    </row>
    <row r="108" spans="1:63" ht="12.75">
      <c r="A108" s="100" t="s">
        <v>174</v>
      </c>
      <c r="B108" s="32">
        <v>103</v>
      </c>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Y108" s="32">
        <v>103</v>
      </c>
      <c r="AZ108" s="29">
        <f t="shared" si="20"/>
        <v>0</v>
      </c>
      <c r="BA108" s="29">
        <f t="shared" si="21"/>
        <v>0</v>
      </c>
      <c r="BB108" s="29">
        <f t="shared" si="22"/>
        <v>0</v>
      </c>
      <c r="BC108" s="29">
        <f t="shared" si="23"/>
        <v>0</v>
      </c>
      <c r="BD108" s="29">
        <f t="shared" si="24"/>
        <v>0</v>
      </c>
      <c r="BE108" s="29">
        <f t="shared" si="25"/>
        <v>0</v>
      </c>
      <c r="BF108" s="27">
        <f t="shared" si="26"/>
        <v>0</v>
      </c>
      <c r="BG108" s="28">
        <f t="shared" si="27"/>
        <v>0</v>
      </c>
      <c r="BH108" s="29">
        <f t="shared" si="28"/>
        <v>0</v>
      </c>
      <c r="BI108" s="30">
        <f t="shared" si="29"/>
        <v>0</v>
      </c>
      <c r="BJ108" s="33">
        <f t="shared" si="30"/>
        <v>47</v>
      </c>
      <c r="BK108" s="31" t="e">
        <f t="shared" si="31"/>
        <v>#DIV/0!</v>
      </c>
    </row>
    <row r="109" spans="1:63" ht="12.75">
      <c r="A109" s="100" t="s">
        <v>174</v>
      </c>
      <c r="B109" s="32">
        <v>104</v>
      </c>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Y109" s="32">
        <v>104</v>
      </c>
      <c r="AZ109" s="29">
        <f t="shared" si="20"/>
        <v>0</v>
      </c>
      <c r="BA109" s="29">
        <f t="shared" si="21"/>
        <v>0</v>
      </c>
      <c r="BB109" s="29">
        <f t="shared" si="22"/>
        <v>0</v>
      </c>
      <c r="BC109" s="29">
        <f t="shared" si="23"/>
        <v>0</v>
      </c>
      <c r="BD109" s="29">
        <f t="shared" si="24"/>
        <v>0</v>
      </c>
      <c r="BE109" s="29">
        <f t="shared" si="25"/>
        <v>0</v>
      </c>
      <c r="BF109" s="27">
        <f t="shared" si="26"/>
        <v>0</v>
      </c>
      <c r="BG109" s="28">
        <f t="shared" si="27"/>
        <v>0</v>
      </c>
      <c r="BH109" s="29">
        <f t="shared" si="28"/>
        <v>0</v>
      </c>
      <c r="BI109" s="30">
        <f t="shared" si="29"/>
        <v>0</v>
      </c>
      <c r="BJ109" s="33">
        <f t="shared" si="30"/>
        <v>47</v>
      </c>
      <c r="BK109" s="31" t="e">
        <f t="shared" si="31"/>
        <v>#DIV/0!</v>
      </c>
    </row>
    <row r="110" spans="1:63" ht="12.75">
      <c r="A110" s="100" t="s">
        <v>174</v>
      </c>
      <c r="B110" s="32">
        <v>105</v>
      </c>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Y110" s="32">
        <v>105</v>
      </c>
      <c r="AZ110" s="29">
        <f t="shared" si="20"/>
        <v>0</v>
      </c>
      <c r="BA110" s="29">
        <f t="shared" si="21"/>
        <v>0</v>
      </c>
      <c r="BB110" s="29">
        <f t="shared" si="22"/>
        <v>0</v>
      </c>
      <c r="BC110" s="29">
        <f t="shared" si="23"/>
        <v>0</v>
      </c>
      <c r="BD110" s="29">
        <f t="shared" si="24"/>
        <v>0</v>
      </c>
      <c r="BE110" s="29">
        <f t="shared" si="25"/>
        <v>0</v>
      </c>
      <c r="BF110" s="27">
        <f t="shared" si="26"/>
        <v>0</v>
      </c>
      <c r="BG110" s="28">
        <f t="shared" si="27"/>
        <v>0</v>
      </c>
      <c r="BH110" s="29">
        <f t="shared" si="28"/>
        <v>0</v>
      </c>
      <c r="BI110" s="30">
        <f t="shared" si="29"/>
        <v>0</v>
      </c>
      <c r="BJ110" s="33">
        <f t="shared" si="30"/>
        <v>47</v>
      </c>
      <c r="BK110" s="31" t="e">
        <f t="shared" si="31"/>
        <v>#DIV/0!</v>
      </c>
    </row>
    <row r="111" spans="1:63" ht="12.75">
      <c r="A111" s="100" t="s">
        <v>174</v>
      </c>
      <c r="B111" s="32">
        <v>106</v>
      </c>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Y111" s="32">
        <v>106</v>
      </c>
      <c r="AZ111" s="29">
        <f t="shared" si="20"/>
        <v>0</v>
      </c>
      <c r="BA111" s="29">
        <f t="shared" si="21"/>
        <v>0</v>
      </c>
      <c r="BB111" s="29">
        <f t="shared" si="22"/>
        <v>0</v>
      </c>
      <c r="BC111" s="29">
        <f t="shared" si="23"/>
        <v>0</v>
      </c>
      <c r="BD111" s="29">
        <f t="shared" si="24"/>
        <v>0</v>
      </c>
      <c r="BE111" s="29">
        <f t="shared" si="25"/>
        <v>0</v>
      </c>
      <c r="BF111" s="27">
        <f t="shared" si="26"/>
        <v>0</v>
      </c>
      <c r="BG111" s="28">
        <f t="shared" si="27"/>
        <v>0</v>
      </c>
      <c r="BH111" s="29">
        <f t="shared" si="28"/>
        <v>0</v>
      </c>
      <c r="BI111" s="30">
        <f t="shared" si="29"/>
        <v>0</v>
      </c>
      <c r="BJ111" s="33">
        <f t="shared" si="30"/>
        <v>47</v>
      </c>
      <c r="BK111" s="31" t="e">
        <f t="shared" si="31"/>
        <v>#DIV/0!</v>
      </c>
    </row>
    <row r="112" spans="1:63" ht="12.75">
      <c r="A112" s="100" t="s">
        <v>174</v>
      </c>
      <c r="B112" s="32">
        <v>107</v>
      </c>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Y112" s="32">
        <v>107</v>
      </c>
      <c r="AZ112" s="29">
        <f t="shared" si="20"/>
        <v>0</v>
      </c>
      <c r="BA112" s="29">
        <f t="shared" si="21"/>
        <v>0</v>
      </c>
      <c r="BB112" s="29">
        <f t="shared" si="22"/>
        <v>0</v>
      </c>
      <c r="BC112" s="29">
        <f t="shared" si="23"/>
        <v>0</v>
      </c>
      <c r="BD112" s="29">
        <f t="shared" si="24"/>
        <v>0</v>
      </c>
      <c r="BE112" s="29">
        <f t="shared" si="25"/>
        <v>0</v>
      </c>
      <c r="BF112" s="27">
        <f t="shared" si="26"/>
        <v>0</v>
      </c>
      <c r="BG112" s="28">
        <f t="shared" si="27"/>
        <v>0</v>
      </c>
      <c r="BH112" s="29">
        <f t="shared" si="28"/>
        <v>0</v>
      </c>
      <c r="BI112" s="30">
        <f t="shared" si="29"/>
        <v>0</v>
      </c>
      <c r="BJ112" s="33">
        <f t="shared" si="30"/>
        <v>47</v>
      </c>
      <c r="BK112" s="31" t="e">
        <f t="shared" si="31"/>
        <v>#DIV/0!</v>
      </c>
    </row>
    <row r="113" spans="1:63" ht="12.75">
      <c r="A113" s="100" t="s">
        <v>174</v>
      </c>
      <c r="B113" s="32">
        <v>108</v>
      </c>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Y113" s="32">
        <v>108</v>
      </c>
      <c r="AZ113" s="29">
        <f t="shared" si="20"/>
        <v>0</v>
      </c>
      <c r="BA113" s="29">
        <f t="shared" si="21"/>
        <v>0</v>
      </c>
      <c r="BB113" s="29">
        <f t="shared" si="22"/>
        <v>0</v>
      </c>
      <c r="BC113" s="29">
        <f t="shared" si="23"/>
        <v>0</v>
      </c>
      <c r="BD113" s="29">
        <f t="shared" si="24"/>
        <v>0</v>
      </c>
      <c r="BE113" s="29">
        <f t="shared" si="25"/>
        <v>0</v>
      </c>
      <c r="BF113" s="27">
        <f t="shared" si="26"/>
        <v>0</v>
      </c>
      <c r="BG113" s="28">
        <f t="shared" si="27"/>
        <v>0</v>
      </c>
      <c r="BH113" s="29">
        <f t="shared" si="28"/>
        <v>0</v>
      </c>
      <c r="BI113" s="30">
        <f t="shared" si="29"/>
        <v>0</v>
      </c>
      <c r="BJ113" s="33">
        <f t="shared" si="30"/>
        <v>47</v>
      </c>
      <c r="BK113" s="31" t="e">
        <f t="shared" si="31"/>
        <v>#DIV/0!</v>
      </c>
    </row>
    <row r="114" spans="1:63" ht="12.75">
      <c r="A114" s="100" t="s">
        <v>174</v>
      </c>
      <c r="B114" s="32">
        <v>109</v>
      </c>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Y114" s="32">
        <v>109</v>
      </c>
      <c r="AZ114" s="29">
        <f t="shared" si="20"/>
        <v>0</v>
      </c>
      <c r="BA114" s="29">
        <f t="shared" si="21"/>
        <v>0</v>
      </c>
      <c r="BB114" s="29">
        <f t="shared" si="22"/>
        <v>0</v>
      </c>
      <c r="BC114" s="29">
        <f t="shared" si="23"/>
        <v>0</v>
      </c>
      <c r="BD114" s="29">
        <f t="shared" si="24"/>
        <v>0</v>
      </c>
      <c r="BE114" s="29">
        <f t="shared" si="25"/>
        <v>0</v>
      </c>
      <c r="BF114" s="27">
        <f t="shared" si="26"/>
        <v>0</v>
      </c>
      <c r="BG114" s="28">
        <f t="shared" si="27"/>
        <v>0</v>
      </c>
      <c r="BH114" s="29">
        <f t="shared" si="28"/>
        <v>0</v>
      </c>
      <c r="BI114" s="30">
        <f t="shared" si="29"/>
        <v>0</v>
      </c>
      <c r="BJ114" s="33">
        <f t="shared" si="30"/>
        <v>47</v>
      </c>
      <c r="BK114" s="31" t="e">
        <f t="shared" si="31"/>
        <v>#DIV/0!</v>
      </c>
    </row>
    <row r="115" spans="1:63" ht="12.75">
      <c r="A115" s="100" t="s">
        <v>174</v>
      </c>
      <c r="B115" s="32">
        <v>110</v>
      </c>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Y115" s="32">
        <v>110</v>
      </c>
      <c r="AZ115" s="29">
        <f t="shared" si="20"/>
        <v>0</v>
      </c>
      <c r="BA115" s="29">
        <f t="shared" si="21"/>
        <v>0</v>
      </c>
      <c r="BB115" s="29">
        <f t="shared" si="22"/>
        <v>0</v>
      </c>
      <c r="BC115" s="29">
        <f t="shared" si="23"/>
        <v>0</v>
      </c>
      <c r="BD115" s="29">
        <f t="shared" si="24"/>
        <v>0</v>
      </c>
      <c r="BE115" s="29">
        <f t="shared" si="25"/>
        <v>0</v>
      </c>
      <c r="BF115" s="27">
        <f t="shared" si="26"/>
        <v>0</v>
      </c>
      <c r="BG115" s="28">
        <f t="shared" si="27"/>
        <v>0</v>
      </c>
      <c r="BH115" s="29">
        <f t="shared" si="28"/>
        <v>0</v>
      </c>
      <c r="BI115" s="30">
        <f t="shared" si="29"/>
        <v>0</v>
      </c>
      <c r="BJ115" s="33">
        <f t="shared" si="30"/>
        <v>47</v>
      </c>
      <c r="BK115" s="31" t="e">
        <f t="shared" si="31"/>
        <v>#DIV/0!</v>
      </c>
    </row>
    <row r="116" spans="1:63" ht="12.75">
      <c r="A116" s="100" t="s">
        <v>174</v>
      </c>
      <c r="B116" s="32">
        <v>111</v>
      </c>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Y116" s="32">
        <v>111</v>
      </c>
      <c r="AZ116" s="29">
        <f t="shared" si="20"/>
        <v>0</v>
      </c>
      <c r="BA116" s="29">
        <f t="shared" si="21"/>
        <v>0</v>
      </c>
      <c r="BB116" s="29">
        <f t="shared" si="22"/>
        <v>0</v>
      </c>
      <c r="BC116" s="29">
        <f t="shared" si="23"/>
        <v>0</v>
      </c>
      <c r="BD116" s="29">
        <f t="shared" si="24"/>
        <v>0</v>
      </c>
      <c r="BE116" s="29">
        <f t="shared" si="25"/>
        <v>0</v>
      </c>
      <c r="BF116" s="27">
        <f t="shared" si="26"/>
        <v>0</v>
      </c>
      <c r="BG116" s="28">
        <f t="shared" si="27"/>
        <v>0</v>
      </c>
      <c r="BH116" s="29">
        <f t="shared" si="28"/>
        <v>0</v>
      </c>
      <c r="BI116" s="30">
        <f t="shared" si="29"/>
        <v>0</v>
      </c>
      <c r="BJ116" s="33">
        <f t="shared" si="30"/>
        <v>47</v>
      </c>
      <c r="BK116" s="31" t="e">
        <f t="shared" si="31"/>
        <v>#DIV/0!</v>
      </c>
    </row>
    <row r="117" spans="1:63" ht="12.75">
      <c r="A117" s="100" t="s">
        <v>174</v>
      </c>
      <c r="B117" s="32">
        <v>112</v>
      </c>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Y117" s="32">
        <v>112</v>
      </c>
      <c r="AZ117" s="29">
        <f t="shared" si="20"/>
        <v>0</v>
      </c>
      <c r="BA117" s="29">
        <f t="shared" si="21"/>
        <v>0</v>
      </c>
      <c r="BB117" s="29">
        <f t="shared" si="22"/>
        <v>0</v>
      </c>
      <c r="BC117" s="29">
        <f t="shared" si="23"/>
        <v>0</v>
      </c>
      <c r="BD117" s="29">
        <f t="shared" si="24"/>
        <v>0</v>
      </c>
      <c r="BE117" s="29">
        <f t="shared" si="25"/>
        <v>0</v>
      </c>
      <c r="BF117" s="27">
        <f t="shared" si="26"/>
        <v>0</v>
      </c>
      <c r="BG117" s="28">
        <f t="shared" si="27"/>
        <v>0</v>
      </c>
      <c r="BH117" s="29">
        <f t="shared" si="28"/>
        <v>0</v>
      </c>
      <c r="BI117" s="30">
        <f t="shared" si="29"/>
        <v>0</v>
      </c>
      <c r="BJ117" s="33">
        <f t="shared" si="30"/>
        <v>47</v>
      </c>
      <c r="BK117" s="31" t="e">
        <f t="shared" si="31"/>
        <v>#DIV/0!</v>
      </c>
    </row>
    <row r="118" spans="1:63" ht="12.75">
      <c r="A118" s="100" t="s">
        <v>174</v>
      </c>
      <c r="B118" s="32">
        <v>113</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Y118" s="32">
        <v>113</v>
      </c>
      <c r="AZ118" s="29">
        <f t="shared" si="20"/>
        <v>0</v>
      </c>
      <c r="BA118" s="29">
        <f t="shared" si="21"/>
        <v>0</v>
      </c>
      <c r="BB118" s="29">
        <f t="shared" si="22"/>
        <v>0</v>
      </c>
      <c r="BC118" s="29">
        <f t="shared" si="23"/>
        <v>0</v>
      </c>
      <c r="BD118" s="29">
        <f t="shared" si="24"/>
        <v>0</v>
      </c>
      <c r="BE118" s="29">
        <f t="shared" si="25"/>
        <v>0</v>
      </c>
      <c r="BF118" s="27">
        <f t="shared" si="26"/>
        <v>0</v>
      </c>
      <c r="BG118" s="28">
        <f t="shared" si="27"/>
        <v>0</v>
      </c>
      <c r="BH118" s="29">
        <f t="shared" si="28"/>
        <v>0</v>
      </c>
      <c r="BI118" s="30">
        <f t="shared" si="29"/>
        <v>0</v>
      </c>
      <c r="BJ118" s="33">
        <f t="shared" si="30"/>
        <v>47</v>
      </c>
      <c r="BK118" s="31" t="e">
        <f t="shared" si="31"/>
        <v>#DIV/0!</v>
      </c>
    </row>
    <row r="119" spans="1:63" ht="12.75">
      <c r="A119" s="100" t="s">
        <v>174</v>
      </c>
      <c r="B119" s="32">
        <v>114</v>
      </c>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Y119" s="32">
        <v>114</v>
      </c>
      <c r="AZ119" s="29">
        <f t="shared" si="20"/>
        <v>0</v>
      </c>
      <c r="BA119" s="29">
        <f t="shared" si="21"/>
        <v>0</v>
      </c>
      <c r="BB119" s="29">
        <f t="shared" si="22"/>
        <v>0</v>
      </c>
      <c r="BC119" s="29">
        <f t="shared" si="23"/>
        <v>0</v>
      </c>
      <c r="BD119" s="29">
        <f t="shared" si="24"/>
        <v>0</v>
      </c>
      <c r="BE119" s="29">
        <f t="shared" si="25"/>
        <v>0</v>
      </c>
      <c r="BF119" s="27">
        <f t="shared" si="26"/>
        <v>0</v>
      </c>
      <c r="BG119" s="28">
        <f t="shared" si="27"/>
        <v>0</v>
      </c>
      <c r="BH119" s="29">
        <f t="shared" si="28"/>
        <v>0</v>
      </c>
      <c r="BI119" s="30">
        <f t="shared" si="29"/>
        <v>0</v>
      </c>
      <c r="BJ119" s="33">
        <f t="shared" si="30"/>
        <v>47</v>
      </c>
      <c r="BK119" s="31" t="e">
        <f t="shared" si="31"/>
        <v>#DIV/0!</v>
      </c>
    </row>
    <row r="120" spans="1:63" ht="12.75">
      <c r="A120" s="100" t="s">
        <v>174</v>
      </c>
      <c r="B120" s="32">
        <v>115</v>
      </c>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Y120" s="32">
        <v>115</v>
      </c>
      <c r="AZ120" s="29">
        <f t="shared" si="20"/>
        <v>0</v>
      </c>
      <c r="BA120" s="29">
        <f t="shared" si="21"/>
        <v>0</v>
      </c>
      <c r="BB120" s="29">
        <f t="shared" si="22"/>
        <v>0</v>
      </c>
      <c r="BC120" s="29">
        <f t="shared" si="23"/>
        <v>0</v>
      </c>
      <c r="BD120" s="29">
        <f t="shared" si="24"/>
        <v>0</v>
      </c>
      <c r="BE120" s="29">
        <f t="shared" si="25"/>
        <v>0</v>
      </c>
      <c r="BF120" s="27">
        <f t="shared" si="26"/>
        <v>0</v>
      </c>
      <c r="BG120" s="28">
        <f t="shared" si="27"/>
        <v>0</v>
      </c>
      <c r="BH120" s="29">
        <f t="shared" si="28"/>
        <v>0</v>
      </c>
      <c r="BI120" s="30">
        <f t="shared" si="29"/>
        <v>0</v>
      </c>
      <c r="BJ120" s="33">
        <f t="shared" si="30"/>
        <v>47</v>
      </c>
      <c r="BK120" s="31" t="e">
        <f t="shared" si="31"/>
        <v>#DIV/0!</v>
      </c>
    </row>
    <row r="121" spans="1:63" ht="12.75">
      <c r="A121" s="100" t="s">
        <v>174</v>
      </c>
      <c r="B121" s="32">
        <v>116</v>
      </c>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Y121" s="32">
        <v>116</v>
      </c>
      <c r="AZ121" s="29">
        <f t="shared" si="20"/>
        <v>0</v>
      </c>
      <c r="BA121" s="29">
        <f t="shared" si="21"/>
        <v>0</v>
      </c>
      <c r="BB121" s="29">
        <f t="shared" si="22"/>
        <v>0</v>
      </c>
      <c r="BC121" s="29">
        <f t="shared" si="23"/>
        <v>0</v>
      </c>
      <c r="BD121" s="29">
        <f t="shared" si="24"/>
        <v>0</v>
      </c>
      <c r="BE121" s="29">
        <f t="shared" si="25"/>
        <v>0</v>
      </c>
      <c r="BF121" s="27">
        <f t="shared" si="26"/>
        <v>0</v>
      </c>
      <c r="BG121" s="28">
        <f t="shared" si="27"/>
        <v>0</v>
      </c>
      <c r="BH121" s="29">
        <f t="shared" si="28"/>
        <v>0</v>
      </c>
      <c r="BI121" s="30">
        <f t="shared" si="29"/>
        <v>0</v>
      </c>
      <c r="BJ121" s="33">
        <f t="shared" si="30"/>
        <v>47</v>
      </c>
      <c r="BK121" s="31" t="e">
        <f t="shared" si="31"/>
        <v>#DIV/0!</v>
      </c>
    </row>
    <row r="122" spans="1:63" ht="12.75">
      <c r="A122" s="100" t="s">
        <v>174</v>
      </c>
      <c r="B122" s="32">
        <v>117</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Y122" s="32">
        <v>117</v>
      </c>
      <c r="AZ122" s="29">
        <f t="shared" si="20"/>
        <v>0</v>
      </c>
      <c r="BA122" s="29">
        <f t="shared" si="21"/>
        <v>0</v>
      </c>
      <c r="BB122" s="29">
        <f t="shared" si="22"/>
        <v>0</v>
      </c>
      <c r="BC122" s="29">
        <f t="shared" si="23"/>
        <v>0</v>
      </c>
      <c r="BD122" s="29">
        <f t="shared" si="24"/>
        <v>0</v>
      </c>
      <c r="BE122" s="29">
        <f t="shared" si="25"/>
        <v>0</v>
      </c>
      <c r="BF122" s="27">
        <f t="shared" si="26"/>
        <v>0</v>
      </c>
      <c r="BG122" s="28">
        <f t="shared" si="27"/>
        <v>0</v>
      </c>
      <c r="BH122" s="29">
        <f t="shared" si="28"/>
        <v>0</v>
      </c>
      <c r="BI122" s="30">
        <f t="shared" si="29"/>
        <v>0</v>
      </c>
      <c r="BJ122" s="33">
        <f t="shared" si="30"/>
        <v>47</v>
      </c>
      <c r="BK122" s="31" t="e">
        <f t="shared" si="31"/>
        <v>#DIV/0!</v>
      </c>
    </row>
    <row r="123" spans="1:63" ht="12.75">
      <c r="A123" s="100" t="s">
        <v>174</v>
      </c>
      <c r="B123" s="32">
        <v>118</v>
      </c>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Y123" s="32">
        <v>118</v>
      </c>
      <c r="AZ123" s="29">
        <f t="shared" si="20"/>
        <v>0</v>
      </c>
      <c r="BA123" s="29">
        <f t="shared" si="21"/>
        <v>0</v>
      </c>
      <c r="BB123" s="29">
        <f t="shared" si="22"/>
        <v>0</v>
      </c>
      <c r="BC123" s="29">
        <f t="shared" si="23"/>
        <v>0</v>
      </c>
      <c r="BD123" s="29">
        <f t="shared" si="24"/>
        <v>0</v>
      </c>
      <c r="BE123" s="29">
        <f t="shared" si="25"/>
        <v>0</v>
      </c>
      <c r="BF123" s="27">
        <f t="shared" si="26"/>
        <v>0</v>
      </c>
      <c r="BG123" s="28">
        <f t="shared" si="27"/>
        <v>0</v>
      </c>
      <c r="BH123" s="29">
        <f t="shared" si="28"/>
        <v>0</v>
      </c>
      <c r="BI123" s="30">
        <f t="shared" si="29"/>
        <v>0</v>
      </c>
      <c r="BJ123" s="33">
        <f t="shared" si="30"/>
        <v>47</v>
      </c>
      <c r="BK123" s="31" t="e">
        <f t="shared" si="31"/>
        <v>#DIV/0!</v>
      </c>
    </row>
    <row r="124" spans="1:63" ht="12.75">
      <c r="A124" s="100" t="s">
        <v>174</v>
      </c>
      <c r="B124" s="32">
        <v>119</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Y124" s="32">
        <v>119</v>
      </c>
      <c r="AZ124" s="29">
        <f t="shared" si="20"/>
        <v>0</v>
      </c>
      <c r="BA124" s="29">
        <f t="shared" si="21"/>
        <v>0</v>
      </c>
      <c r="BB124" s="29">
        <f t="shared" si="22"/>
        <v>0</v>
      </c>
      <c r="BC124" s="29">
        <f t="shared" si="23"/>
        <v>0</v>
      </c>
      <c r="BD124" s="29">
        <f t="shared" si="24"/>
        <v>0</v>
      </c>
      <c r="BE124" s="29">
        <f t="shared" si="25"/>
        <v>0</v>
      </c>
      <c r="BF124" s="27">
        <f t="shared" si="26"/>
        <v>0</v>
      </c>
      <c r="BG124" s="28">
        <f t="shared" si="27"/>
        <v>0</v>
      </c>
      <c r="BH124" s="29">
        <f t="shared" si="28"/>
        <v>0</v>
      </c>
      <c r="BI124" s="30">
        <f t="shared" si="29"/>
        <v>0</v>
      </c>
      <c r="BJ124" s="33">
        <f t="shared" si="30"/>
        <v>47</v>
      </c>
      <c r="BK124" s="31" t="e">
        <f t="shared" si="31"/>
        <v>#DIV/0!</v>
      </c>
    </row>
    <row r="125" spans="1:63" ht="12.75">
      <c r="A125" s="100" t="s">
        <v>174</v>
      </c>
      <c r="B125" s="32">
        <v>120</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Y125" s="32">
        <v>120</v>
      </c>
      <c r="AZ125" s="29">
        <f t="shared" si="20"/>
        <v>0</v>
      </c>
      <c r="BA125" s="29">
        <f t="shared" si="21"/>
        <v>0</v>
      </c>
      <c r="BB125" s="29">
        <f t="shared" si="22"/>
        <v>0</v>
      </c>
      <c r="BC125" s="29">
        <f t="shared" si="23"/>
        <v>0</v>
      </c>
      <c r="BD125" s="29">
        <f t="shared" si="24"/>
        <v>0</v>
      </c>
      <c r="BE125" s="29">
        <f t="shared" si="25"/>
        <v>0</v>
      </c>
      <c r="BF125" s="27">
        <f t="shared" si="26"/>
        <v>0</v>
      </c>
      <c r="BG125" s="28">
        <f t="shared" si="27"/>
        <v>0</v>
      </c>
      <c r="BH125" s="29">
        <f t="shared" si="28"/>
        <v>0</v>
      </c>
      <c r="BI125" s="30">
        <f t="shared" si="29"/>
        <v>0</v>
      </c>
      <c r="BJ125" s="33">
        <f t="shared" si="30"/>
        <v>47</v>
      </c>
      <c r="BK125" s="31" t="e">
        <f t="shared" si="31"/>
        <v>#DIV/0!</v>
      </c>
    </row>
    <row r="126" spans="1:63" ht="12.75">
      <c r="A126" s="100" t="s">
        <v>174</v>
      </c>
      <c r="B126" s="32">
        <v>121</v>
      </c>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Y126" s="32">
        <v>121</v>
      </c>
      <c r="AZ126" s="29">
        <f t="shared" si="20"/>
        <v>0</v>
      </c>
      <c r="BA126" s="29">
        <f t="shared" si="21"/>
        <v>0</v>
      </c>
      <c r="BB126" s="29">
        <f t="shared" si="22"/>
        <v>0</v>
      </c>
      <c r="BC126" s="29">
        <f t="shared" si="23"/>
        <v>0</v>
      </c>
      <c r="BD126" s="29">
        <f t="shared" si="24"/>
        <v>0</v>
      </c>
      <c r="BE126" s="29">
        <f t="shared" si="25"/>
        <v>0</v>
      </c>
      <c r="BF126" s="27">
        <f t="shared" si="26"/>
        <v>0</v>
      </c>
      <c r="BG126" s="28">
        <f t="shared" si="27"/>
        <v>0</v>
      </c>
      <c r="BH126" s="29">
        <f t="shared" si="28"/>
        <v>0</v>
      </c>
      <c r="BI126" s="30">
        <f t="shared" si="29"/>
        <v>0</v>
      </c>
      <c r="BJ126" s="33">
        <f t="shared" si="30"/>
        <v>47</v>
      </c>
      <c r="BK126" s="31" t="e">
        <f t="shared" si="31"/>
        <v>#DIV/0!</v>
      </c>
    </row>
    <row r="127" spans="1:63" ht="12.75">
      <c r="A127" s="5"/>
      <c r="B127" s="32">
        <v>122</v>
      </c>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Y127" s="32">
        <v>122</v>
      </c>
      <c r="AZ127" s="29">
        <f t="shared" si="20"/>
        <v>0</v>
      </c>
      <c r="BA127" s="29">
        <f t="shared" si="21"/>
        <v>0</v>
      </c>
      <c r="BB127" s="29">
        <f t="shared" si="22"/>
        <v>0</v>
      </c>
      <c r="BC127" s="29">
        <f t="shared" si="23"/>
        <v>0</v>
      </c>
      <c r="BD127" s="29">
        <f t="shared" si="24"/>
        <v>0</v>
      </c>
      <c r="BE127" s="29">
        <f t="shared" si="25"/>
        <v>0</v>
      </c>
      <c r="BF127" s="27">
        <f t="shared" si="26"/>
        <v>0</v>
      </c>
      <c r="BG127" s="28">
        <f t="shared" si="27"/>
        <v>0</v>
      </c>
      <c r="BH127" s="29">
        <f t="shared" si="28"/>
        <v>0</v>
      </c>
      <c r="BI127" s="30">
        <f t="shared" si="29"/>
        <v>0</v>
      </c>
      <c r="BJ127" s="33">
        <f t="shared" si="30"/>
        <v>47</v>
      </c>
      <c r="BK127" s="31" t="e">
        <f t="shared" si="31"/>
        <v>#DIV/0!</v>
      </c>
    </row>
    <row r="128" spans="2:63" ht="12.75">
      <c r="B128" s="32">
        <v>123</v>
      </c>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Y128" s="32">
        <v>123</v>
      </c>
      <c r="AZ128" s="29">
        <f t="shared" si="20"/>
        <v>0</v>
      </c>
      <c r="BA128" s="29">
        <f t="shared" si="21"/>
        <v>0</v>
      </c>
      <c r="BB128" s="29">
        <f t="shared" si="22"/>
        <v>0</v>
      </c>
      <c r="BC128" s="29">
        <f t="shared" si="23"/>
        <v>0</v>
      </c>
      <c r="BD128" s="29">
        <f t="shared" si="24"/>
        <v>0</v>
      </c>
      <c r="BE128" s="29">
        <f t="shared" si="25"/>
        <v>0</v>
      </c>
      <c r="BF128" s="27">
        <f t="shared" si="26"/>
        <v>0</v>
      </c>
      <c r="BG128" s="28">
        <f t="shared" si="27"/>
        <v>0</v>
      </c>
      <c r="BH128" s="29">
        <f t="shared" si="28"/>
        <v>0</v>
      </c>
      <c r="BI128" s="30">
        <f t="shared" si="29"/>
        <v>0</v>
      </c>
      <c r="BJ128" s="33">
        <f t="shared" si="30"/>
        <v>47</v>
      </c>
      <c r="BK128" s="31" t="e">
        <f t="shared" si="31"/>
        <v>#DIV/0!</v>
      </c>
    </row>
    <row r="129" spans="2:63" ht="12.75">
      <c r="B129" s="32">
        <v>124</v>
      </c>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Y129" s="32">
        <v>124</v>
      </c>
      <c r="AZ129" s="29">
        <f t="shared" si="20"/>
        <v>0</v>
      </c>
      <c r="BA129" s="29">
        <f t="shared" si="21"/>
        <v>0</v>
      </c>
      <c r="BB129" s="29">
        <f t="shared" si="22"/>
        <v>0</v>
      </c>
      <c r="BC129" s="29">
        <f t="shared" si="23"/>
        <v>0</v>
      </c>
      <c r="BD129" s="29">
        <f t="shared" si="24"/>
        <v>0</v>
      </c>
      <c r="BE129" s="29">
        <f t="shared" si="25"/>
        <v>0</v>
      </c>
      <c r="BF129" s="27">
        <f t="shared" si="26"/>
        <v>0</v>
      </c>
      <c r="BG129" s="28">
        <f t="shared" si="27"/>
        <v>0</v>
      </c>
      <c r="BH129" s="29">
        <f t="shared" si="28"/>
        <v>0</v>
      </c>
      <c r="BI129" s="30">
        <f t="shared" si="29"/>
        <v>0</v>
      </c>
      <c r="BJ129" s="33">
        <f t="shared" si="30"/>
        <v>47</v>
      </c>
      <c r="BK129" s="31" t="e">
        <f t="shared" si="31"/>
        <v>#DIV/0!</v>
      </c>
    </row>
    <row r="130" spans="2:63" ht="12.75">
      <c r="B130" s="32">
        <v>125</v>
      </c>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Y130" s="32">
        <v>125</v>
      </c>
      <c r="AZ130" s="29">
        <f t="shared" si="20"/>
        <v>0</v>
      </c>
      <c r="BA130" s="29">
        <f t="shared" si="21"/>
        <v>0</v>
      </c>
      <c r="BB130" s="29">
        <f t="shared" si="22"/>
        <v>0</v>
      </c>
      <c r="BC130" s="29">
        <f t="shared" si="23"/>
        <v>0</v>
      </c>
      <c r="BD130" s="29">
        <f t="shared" si="24"/>
        <v>0</v>
      </c>
      <c r="BE130" s="29">
        <f t="shared" si="25"/>
        <v>0</v>
      </c>
      <c r="BF130" s="27">
        <f t="shared" si="26"/>
        <v>0</v>
      </c>
      <c r="BG130" s="28">
        <f t="shared" si="27"/>
        <v>0</v>
      </c>
      <c r="BH130" s="29">
        <f t="shared" si="28"/>
        <v>0</v>
      </c>
      <c r="BI130" s="30">
        <f t="shared" si="29"/>
        <v>0</v>
      </c>
      <c r="BJ130" s="33">
        <f t="shared" si="30"/>
        <v>47</v>
      </c>
      <c r="BK130" s="31" t="e">
        <f t="shared" si="31"/>
        <v>#DIV/0!</v>
      </c>
    </row>
    <row r="131" spans="2:63" ht="12.75">
      <c r="B131" s="32">
        <v>126</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Y131" s="32">
        <v>126</v>
      </c>
      <c r="AZ131" s="29">
        <f t="shared" si="20"/>
        <v>0</v>
      </c>
      <c r="BA131" s="29">
        <f t="shared" si="21"/>
        <v>0</v>
      </c>
      <c r="BB131" s="29">
        <f t="shared" si="22"/>
        <v>0</v>
      </c>
      <c r="BC131" s="29">
        <f t="shared" si="23"/>
        <v>0</v>
      </c>
      <c r="BD131" s="29">
        <f t="shared" si="24"/>
        <v>0</v>
      </c>
      <c r="BE131" s="29">
        <f t="shared" si="25"/>
        <v>0</v>
      </c>
      <c r="BF131" s="27">
        <f t="shared" si="26"/>
        <v>0</v>
      </c>
      <c r="BG131" s="28">
        <f t="shared" si="27"/>
        <v>0</v>
      </c>
      <c r="BH131" s="29">
        <f t="shared" si="28"/>
        <v>0</v>
      </c>
      <c r="BI131" s="30">
        <f t="shared" si="29"/>
        <v>0</v>
      </c>
      <c r="BJ131" s="33">
        <f t="shared" si="30"/>
        <v>47</v>
      </c>
      <c r="BK131" s="31" t="e">
        <f t="shared" si="31"/>
        <v>#DIV/0!</v>
      </c>
    </row>
    <row r="132" spans="2:63" ht="12.75">
      <c r="B132" s="32">
        <v>127</v>
      </c>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Y132" s="32">
        <v>127</v>
      </c>
      <c r="AZ132" s="29">
        <f t="shared" si="20"/>
        <v>0</v>
      </c>
      <c r="BA132" s="29">
        <f t="shared" si="21"/>
        <v>0</v>
      </c>
      <c r="BB132" s="29">
        <f t="shared" si="22"/>
        <v>0</v>
      </c>
      <c r="BC132" s="29">
        <f t="shared" si="23"/>
        <v>0</v>
      </c>
      <c r="BD132" s="29">
        <f t="shared" si="24"/>
        <v>0</v>
      </c>
      <c r="BE132" s="29">
        <f t="shared" si="25"/>
        <v>0</v>
      </c>
      <c r="BF132" s="27">
        <f t="shared" si="26"/>
        <v>0</v>
      </c>
      <c r="BG132" s="28">
        <f t="shared" si="27"/>
        <v>0</v>
      </c>
      <c r="BH132" s="29">
        <f t="shared" si="28"/>
        <v>0</v>
      </c>
      <c r="BI132" s="30">
        <f t="shared" si="29"/>
        <v>0</v>
      </c>
      <c r="BJ132" s="33">
        <f t="shared" si="30"/>
        <v>47</v>
      </c>
      <c r="BK132" s="31" t="e">
        <f t="shared" si="31"/>
        <v>#DIV/0!</v>
      </c>
    </row>
    <row r="133" spans="2:63" ht="12.75">
      <c r="B133" s="32">
        <v>128</v>
      </c>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Y133" s="32">
        <v>128</v>
      </c>
      <c r="AZ133" s="29">
        <f t="shared" si="20"/>
        <v>0</v>
      </c>
      <c r="BA133" s="29">
        <f t="shared" si="21"/>
        <v>0</v>
      </c>
      <c r="BB133" s="29">
        <f t="shared" si="22"/>
        <v>0</v>
      </c>
      <c r="BC133" s="29">
        <f t="shared" si="23"/>
        <v>0</v>
      </c>
      <c r="BD133" s="29">
        <f t="shared" si="24"/>
        <v>0</v>
      </c>
      <c r="BE133" s="29">
        <f t="shared" si="25"/>
        <v>0</v>
      </c>
      <c r="BF133" s="27">
        <f t="shared" si="26"/>
        <v>0</v>
      </c>
      <c r="BG133" s="28">
        <f t="shared" si="27"/>
        <v>0</v>
      </c>
      <c r="BH133" s="29">
        <f t="shared" si="28"/>
        <v>0</v>
      </c>
      <c r="BI133" s="30">
        <f t="shared" si="29"/>
        <v>0</v>
      </c>
      <c r="BJ133" s="33">
        <f t="shared" si="30"/>
        <v>47</v>
      </c>
      <c r="BK133" s="31" t="e">
        <f t="shared" si="31"/>
        <v>#DIV/0!</v>
      </c>
    </row>
    <row r="134" spans="2:63" ht="12.75">
      <c r="B134" s="32">
        <v>129</v>
      </c>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Y134" s="32">
        <v>129</v>
      </c>
      <c r="AZ134" s="29">
        <f aca="true" t="shared" si="32" ref="AZ134:AZ197">COUNTIF(C134:AW134,1)</f>
        <v>0</v>
      </c>
      <c r="BA134" s="29">
        <f aca="true" t="shared" si="33" ref="BA134:BA197">COUNTIF(C134:AW134,2)</f>
        <v>0</v>
      </c>
      <c r="BB134" s="29">
        <f aca="true" t="shared" si="34" ref="BB134:BB197">COUNTIF(C134:AW134,3)</f>
        <v>0</v>
      </c>
      <c r="BC134" s="29">
        <f aca="true" t="shared" si="35" ref="BC134:BC197">COUNTIF(C134:AW134,4)</f>
        <v>0</v>
      </c>
      <c r="BD134" s="29">
        <f aca="true" t="shared" si="36" ref="BD134:BD197">COUNTIF(C134:AW134,5)</f>
        <v>0</v>
      </c>
      <c r="BE134" s="29">
        <f aca="true" t="shared" si="37" ref="BE134:BE197">COUNTIF(C134:AW134,6)</f>
        <v>0</v>
      </c>
      <c r="BF134" s="27">
        <f aca="true" t="shared" si="38" ref="BF134:BF197">COUNTIF(C134:AW134,0)</f>
        <v>0</v>
      </c>
      <c r="BG134" s="28">
        <f aca="true" t="shared" si="39" ref="BG134:BG197">+AZ134+BA134+BB134+BC134+BD134+BE134+BF134</f>
        <v>0</v>
      </c>
      <c r="BH134" s="29">
        <f aca="true" t="shared" si="40" ref="BH134:BH197">COUNTIF(C134:AW134,"n")</f>
        <v>0</v>
      </c>
      <c r="BI134" s="30">
        <f aca="true" t="shared" si="41" ref="BI134:BI197">+BH134/47</f>
        <v>0</v>
      </c>
      <c r="BJ134" s="33">
        <f aca="true" t="shared" si="42" ref="BJ134:BJ197">47-BG134-BH134</f>
        <v>47</v>
      </c>
      <c r="BK134" s="31" t="e">
        <f aca="true" t="shared" si="43" ref="BK134:BK197">+(AZ134*1+BA134*2+BB134*3+BC134*4+BD134*5+BE134*6)/(AZ134+BA134+BB134+BC134+BD134+BE134)</f>
        <v>#DIV/0!</v>
      </c>
    </row>
    <row r="135" spans="2:63" ht="12.75">
      <c r="B135" s="32">
        <v>130</v>
      </c>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Y135" s="32">
        <v>130</v>
      </c>
      <c r="AZ135" s="29">
        <f t="shared" si="32"/>
        <v>0</v>
      </c>
      <c r="BA135" s="29">
        <f t="shared" si="33"/>
        <v>0</v>
      </c>
      <c r="BB135" s="29">
        <f t="shared" si="34"/>
        <v>0</v>
      </c>
      <c r="BC135" s="29">
        <f t="shared" si="35"/>
        <v>0</v>
      </c>
      <c r="BD135" s="29">
        <f t="shared" si="36"/>
        <v>0</v>
      </c>
      <c r="BE135" s="29">
        <f t="shared" si="37"/>
        <v>0</v>
      </c>
      <c r="BF135" s="27">
        <f t="shared" si="38"/>
        <v>0</v>
      </c>
      <c r="BG135" s="28">
        <f t="shared" si="39"/>
        <v>0</v>
      </c>
      <c r="BH135" s="29">
        <f t="shared" si="40"/>
        <v>0</v>
      </c>
      <c r="BI135" s="30">
        <f t="shared" si="41"/>
        <v>0</v>
      </c>
      <c r="BJ135" s="33">
        <f t="shared" si="42"/>
        <v>47</v>
      </c>
      <c r="BK135" s="31" t="e">
        <f t="shared" si="43"/>
        <v>#DIV/0!</v>
      </c>
    </row>
    <row r="136" spans="2:63" ht="12.75">
      <c r="B136" s="32">
        <v>131</v>
      </c>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Y136" s="32">
        <v>131</v>
      </c>
      <c r="AZ136" s="29">
        <f t="shared" si="32"/>
        <v>0</v>
      </c>
      <c r="BA136" s="29">
        <f t="shared" si="33"/>
        <v>0</v>
      </c>
      <c r="BB136" s="29">
        <f t="shared" si="34"/>
        <v>0</v>
      </c>
      <c r="BC136" s="29">
        <f t="shared" si="35"/>
        <v>0</v>
      </c>
      <c r="BD136" s="29">
        <f t="shared" si="36"/>
        <v>0</v>
      </c>
      <c r="BE136" s="29">
        <f t="shared" si="37"/>
        <v>0</v>
      </c>
      <c r="BF136" s="27">
        <f t="shared" si="38"/>
        <v>0</v>
      </c>
      <c r="BG136" s="28">
        <f t="shared" si="39"/>
        <v>0</v>
      </c>
      <c r="BH136" s="29">
        <f t="shared" si="40"/>
        <v>0</v>
      </c>
      <c r="BI136" s="30">
        <f t="shared" si="41"/>
        <v>0</v>
      </c>
      <c r="BJ136" s="33">
        <f t="shared" si="42"/>
        <v>47</v>
      </c>
      <c r="BK136" s="31" t="e">
        <f t="shared" si="43"/>
        <v>#DIV/0!</v>
      </c>
    </row>
    <row r="137" spans="2:63" ht="12.75">
      <c r="B137" s="32">
        <v>132</v>
      </c>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Y137" s="32">
        <v>132</v>
      </c>
      <c r="AZ137" s="29">
        <f t="shared" si="32"/>
        <v>0</v>
      </c>
      <c r="BA137" s="29">
        <f t="shared" si="33"/>
        <v>0</v>
      </c>
      <c r="BB137" s="29">
        <f t="shared" si="34"/>
        <v>0</v>
      </c>
      <c r="BC137" s="29">
        <f t="shared" si="35"/>
        <v>0</v>
      </c>
      <c r="BD137" s="29">
        <f t="shared" si="36"/>
        <v>0</v>
      </c>
      <c r="BE137" s="29">
        <f t="shared" si="37"/>
        <v>0</v>
      </c>
      <c r="BF137" s="27">
        <f t="shared" si="38"/>
        <v>0</v>
      </c>
      <c r="BG137" s="28">
        <f t="shared" si="39"/>
        <v>0</v>
      </c>
      <c r="BH137" s="29">
        <f t="shared" si="40"/>
        <v>0</v>
      </c>
      <c r="BI137" s="30">
        <f t="shared" si="41"/>
        <v>0</v>
      </c>
      <c r="BJ137" s="33">
        <f t="shared" si="42"/>
        <v>47</v>
      </c>
      <c r="BK137" s="31" t="e">
        <f t="shared" si="43"/>
        <v>#DIV/0!</v>
      </c>
    </row>
    <row r="138" spans="2:63" ht="12.75">
      <c r="B138" s="32">
        <v>133</v>
      </c>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Y138" s="32">
        <v>133</v>
      </c>
      <c r="AZ138" s="29">
        <f t="shared" si="32"/>
        <v>0</v>
      </c>
      <c r="BA138" s="29">
        <f t="shared" si="33"/>
        <v>0</v>
      </c>
      <c r="BB138" s="29">
        <f t="shared" si="34"/>
        <v>0</v>
      </c>
      <c r="BC138" s="29">
        <f t="shared" si="35"/>
        <v>0</v>
      </c>
      <c r="BD138" s="29">
        <f t="shared" si="36"/>
        <v>0</v>
      </c>
      <c r="BE138" s="29">
        <f t="shared" si="37"/>
        <v>0</v>
      </c>
      <c r="BF138" s="27">
        <f t="shared" si="38"/>
        <v>0</v>
      </c>
      <c r="BG138" s="28">
        <f t="shared" si="39"/>
        <v>0</v>
      </c>
      <c r="BH138" s="29">
        <f t="shared" si="40"/>
        <v>0</v>
      </c>
      <c r="BI138" s="30">
        <f t="shared" si="41"/>
        <v>0</v>
      </c>
      <c r="BJ138" s="33">
        <f t="shared" si="42"/>
        <v>47</v>
      </c>
      <c r="BK138" s="31" t="e">
        <f t="shared" si="43"/>
        <v>#DIV/0!</v>
      </c>
    </row>
    <row r="139" spans="2:63" ht="12.75">
      <c r="B139" s="32">
        <v>134</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Y139" s="32">
        <v>134</v>
      </c>
      <c r="AZ139" s="29">
        <f t="shared" si="32"/>
        <v>0</v>
      </c>
      <c r="BA139" s="29">
        <f t="shared" si="33"/>
        <v>0</v>
      </c>
      <c r="BB139" s="29">
        <f t="shared" si="34"/>
        <v>0</v>
      </c>
      <c r="BC139" s="29">
        <f t="shared" si="35"/>
        <v>0</v>
      </c>
      <c r="BD139" s="29">
        <f t="shared" si="36"/>
        <v>0</v>
      </c>
      <c r="BE139" s="29">
        <f t="shared" si="37"/>
        <v>0</v>
      </c>
      <c r="BF139" s="27">
        <f t="shared" si="38"/>
        <v>0</v>
      </c>
      <c r="BG139" s="28">
        <f t="shared" si="39"/>
        <v>0</v>
      </c>
      <c r="BH139" s="29">
        <f t="shared" si="40"/>
        <v>0</v>
      </c>
      <c r="BI139" s="30">
        <f t="shared" si="41"/>
        <v>0</v>
      </c>
      <c r="BJ139" s="33">
        <f t="shared" si="42"/>
        <v>47</v>
      </c>
      <c r="BK139" s="31" t="e">
        <f t="shared" si="43"/>
        <v>#DIV/0!</v>
      </c>
    </row>
    <row r="140" spans="2:63" ht="12.75">
      <c r="B140" s="32">
        <v>135</v>
      </c>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Y140" s="32">
        <v>135</v>
      </c>
      <c r="AZ140" s="29">
        <f t="shared" si="32"/>
        <v>0</v>
      </c>
      <c r="BA140" s="29">
        <f t="shared" si="33"/>
        <v>0</v>
      </c>
      <c r="BB140" s="29">
        <f t="shared" si="34"/>
        <v>0</v>
      </c>
      <c r="BC140" s="29">
        <f t="shared" si="35"/>
        <v>0</v>
      </c>
      <c r="BD140" s="29">
        <f t="shared" si="36"/>
        <v>0</v>
      </c>
      <c r="BE140" s="29">
        <f t="shared" si="37"/>
        <v>0</v>
      </c>
      <c r="BF140" s="27">
        <f t="shared" si="38"/>
        <v>0</v>
      </c>
      <c r="BG140" s="28">
        <f t="shared" si="39"/>
        <v>0</v>
      </c>
      <c r="BH140" s="29">
        <f t="shared" si="40"/>
        <v>0</v>
      </c>
      <c r="BI140" s="30">
        <f t="shared" si="41"/>
        <v>0</v>
      </c>
      <c r="BJ140" s="33">
        <f t="shared" si="42"/>
        <v>47</v>
      </c>
      <c r="BK140" s="31" t="e">
        <f t="shared" si="43"/>
        <v>#DIV/0!</v>
      </c>
    </row>
    <row r="141" spans="2:63" ht="12.75">
      <c r="B141" s="32">
        <v>136</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Y141" s="32">
        <v>136</v>
      </c>
      <c r="AZ141" s="29">
        <f t="shared" si="32"/>
        <v>0</v>
      </c>
      <c r="BA141" s="29">
        <f t="shared" si="33"/>
        <v>0</v>
      </c>
      <c r="BB141" s="29">
        <f t="shared" si="34"/>
        <v>0</v>
      </c>
      <c r="BC141" s="29">
        <f t="shared" si="35"/>
        <v>0</v>
      </c>
      <c r="BD141" s="29">
        <f t="shared" si="36"/>
        <v>0</v>
      </c>
      <c r="BE141" s="29">
        <f t="shared" si="37"/>
        <v>0</v>
      </c>
      <c r="BF141" s="27">
        <f t="shared" si="38"/>
        <v>0</v>
      </c>
      <c r="BG141" s="28">
        <f t="shared" si="39"/>
        <v>0</v>
      </c>
      <c r="BH141" s="29">
        <f t="shared" si="40"/>
        <v>0</v>
      </c>
      <c r="BI141" s="30">
        <f t="shared" si="41"/>
        <v>0</v>
      </c>
      <c r="BJ141" s="33">
        <f t="shared" si="42"/>
        <v>47</v>
      </c>
      <c r="BK141" s="31" t="e">
        <f t="shared" si="43"/>
        <v>#DIV/0!</v>
      </c>
    </row>
    <row r="142" spans="2:63" ht="12.75">
      <c r="B142" s="32">
        <v>137</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Y142" s="32">
        <v>137</v>
      </c>
      <c r="AZ142" s="29">
        <f t="shared" si="32"/>
        <v>0</v>
      </c>
      <c r="BA142" s="29">
        <f t="shared" si="33"/>
        <v>0</v>
      </c>
      <c r="BB142" s="29">
        <f t="shared" si="34"/>
        <v>0</v>
      </c>
      <c r="BC142" s="29">
        <f t="shared" si="35"/>
        <v>0</v>
      </c>
      <c r="BD142" s="29">
        <f t="shared" si="36"/>
        <v>0</v>
      </c>
      <c r="BE142" s="29">
        <f t="shared" si="37"/>
        <v>0</v>
      </c>
      <c r="BF142" s="27">
        <f t="shared" si="38"/>
        <v>0</v>
      </c>
      <c r="BG142" s="28">
        <f t="shared" si="39"/>
        <v>0</v>
      </c>
      <c r="BH142" s="29">
        <f t="shared" si="40"/>
        <v>0</v>
      </c>
      <c r="BI142" s="30">
        <f t="shared" si="41"/>
        <v>0</v>
      </c>
      <c r="BJ142" s="33">
        <f t="shared" si="42"/>
        <v>47</v>
      </c>
      <c r="BK142" s="31" t="e">
        <f t="shared" si="43"/>
        <v>#DIV/0!</v>
      </c>
    </row>
    <row r="143" spans="2:63" ht="12.75">
      <c r="B143" s="32">
        <v>138</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Y143" s="32">
        <v>138</v>
      </c>
      <c r="AZ143" s="29">
        <f t="shared" si="32"/>
        <v>0</v>
      </c>
      <c r="BA143" s="29">
        <f t="shared" si="33"/>
        <v>0</v>
      </c>
      <c r="BB143" s="29">
        <f t="shared" si="34"/>
        <v>0</v>
      </c>
      <c r="BC143" s="29">
        <f t="shared" si="35"/>
        <v>0</v>
      </c>
      <c r="BD143" s="29">
        <f t="shared" si="36"/>
        <v>0</v>
      </c>
      <c r="BE143" s="29">
        <f t="shared" si="37"/>
        <v>0</v>
      </c>
      <c r="BF143" s="27">
        <f t="shared" si="38"/>
        <v>0</v>
      </c>
      <c r="BG143" s="28">
        <f t="shared" si="39"/>
        <v>0</v>
      </c>
      <c r="BH143" s="29">
        <f t="shared" si="40"/>
        <v>0</v>
      </c>
      <c r="BI143" s="30">
        <f t="shared" si="41"/>
        <v>0</v>
      </c>
      <c r="BJ143" s="33">
        <f t="shared" si="42"/>
        <v>47</v>
      </c>
      <c r="BK143" s="31" t="e">
        <f t="shared" si="43"/>
        <v>#DIV/0!</v>
      </c>
    </row>
    <row r="144" spans="2:63" ht="12.75">
      <c r="B144" s="32">
        <v>139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Y144" s="32">
        <v>139</v>
      </c>
      <c r="AZ144" s="29">
        <f t="shared" si="32"/>
        <v>0</v>
      </c>
      <c r="BA144" s="29">
        <f t="shared" si="33"/>
        <v>0</v>
      </c>
      <c r="BB144" s="29">
        <f t="shared" si="34"/>
        <v>0</v>
      </c>
      <c r="BC144" s="29">
        <f t="shared" si="35"/>
        <v>0</v>
      </c>
      <c r="BD144" s="29">
        <f t="shared" si="36"/>
        <v>0</v>
      </c>
      <c r="BE144" s="29">
        <f t="shared" si="37"/>
        <v>0</v>
      </c>
      <c r="BF144" s="27">
        <f t="shared" si="38"/>
        <v>0</v>
      </c>
      <c r="BG144" s="28">
        <f t="shared" si="39"/>
        <v>0</v>
      </c>
      <c r="BH144" s="29">
        <f t="shared" si="40"/>
        <v>0</v>
      </c>
      <c r="BI144" s="30">
        <f t="shared" si="41"/>
        <v>0</v>
      </c>
      <c r="BJ144" s="33">
        <f t="shared" si="42"/>
        <v>47</v>
      </c>
      <c r="BK144" s="31" t="e">
        <f t="shared" si="43"/>
        <v>#DIV/0!</v>
      </c>
    </row>
    <row r="145" spans="2:63" ht="12.75">
      <c r="B145" s="32">
        <v>140</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Y145" s="32">
        <v>140</v>
      </c>
      <c r="AZ145" s="29">
        <f t="shared" si="32"/>
        <v>0</v>
      </c>
      <c r="BA145" s="29">
        <f t="shared" si="33"/>
        <v>0</v>
      </c>
      <c r="BB145" s="29">
        <f t="shared" si="34"/>
        <v>0</v>
      </c>
      <c r="BC145" s="29">
        <f t="shared" si="35"/>
        <v>0</v>
      </c>
      <c r="BD145" s="29">
        <f t="shared" si="36"/>
        <v>0</v>
      </c>
      <c r="BE145" s="29">
        <f t="shared" si="37"/>
        <v>0</v>
      </c>
      <c r="BF145" s="27">
        <f t="shared" si="38"/>
        <v>0</v>
      </c>
      <c r="BG145" s="28">
        <f t="shared" si="39"/>
        <v>0</v>
      </c>
      <c r="BH145" s="29">
        <f t="shared" si="40"/>
        <v>0</v>
      </c>
      <c r="BI145" s="30">
        <f t="shared" si="41"/>
        <v>0</v>
      </c>
      <c r="BJ145" s="33">
        <f t="shared" si="42"/>
        <v>47</v>
      </c>
      <c r="BK145" s="31" t="e">
        <f t="shared" si="43"/>
        <v>#DIV/0!</v>
      </c>
    </row>
    <row r="146" spans="2:63" ht="12.75">
      <c r="B146" s="32">
        <v>141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Y146" s="32">
        <v>141</v>
      </c>
      <c r="AZ146" s="29">
        <f t="shared" si="32"/>
        <v>0</v>
      </c>
      <c r="BA146" s="29">
        <f t="shared" si="33"/>
        <v>0</v>
      </c>
      <c r="BB146" s="29">
        <f t="shared" si="34"/>
        <v>0</v>
      </c>
      <c r="BC146" s="29">
        <f t="shared" si="35"/>
        <v>0</v>
      </c>
      <c r="BD146" s="29">
        <f t="shared" si="36"/>
        <v>0</v>
      </c>
      <c r="BE146" s="29">
        <f t="shared" si="37"/>
        <v>0</v>
      </c>
      <c r="BF146" s="27">
        <f t="shared" si="38"/>
        <v>0</v>
      </c>
      <c r="BG146" s="28">
        <f t="shared" si="39"/>
        <v>0</v>
      </c>
      <c r="BH146" s="29">
        <f t="shared" si="40"/>
        <v>0</v>
      </c>
      <c r="BI146" s="30">
        <f t="shared" si="41"/>
        <v>0</v>
      </c>
      <c r="BJ146" s="33">
        <f t="shared" si="42"/>
        <v>47</v>
      </c>
      <c r="BK146" s="31" t="e">
        <f t="shared" si="43"/>
        <v>#DIV/0!</v>
      </c>
    </row>
    <row r="147" spans="2:63" ht="12.75">
      <c r="B147" s="32">
        <v>142</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Y147" s="32">
        <v>142</v>
      </c>
      <c r="AZ147" s="29">
        <f t="shared" si="32"/>
        <v>0</v>
      </c>
      <c r="BA147" s="29">
        <f t="shared" si="33"/>
        <v>0</v>
      </c>
      <c r="BB147" s="29">
        <f t="shared" si="34"/>
        <v>0</v>
      </c>
      <c r="BC147" s="29">
        <f t="shared" si="35"/>
        <v>0</v>
      </c>
      <c r="BD147" s="29">
        <f t="shared" si="36"/>
        <v>0</v>
      </c>
      <c r="BE147" s="29">
        <f t="shared" si="37"/>
        <v>0</v>
      </c>
      <c r="BF147" s="27">
        <f t="shared" si="38"/>
        <v>0</v>
      </c>
      <c r="BG147" s="28">
        <f t="shared" si="39"/>
        <v>0</v>
      </c>
      <c r="BH147" s="29">
        <f t="shared" si="40"/>
        <v>0</v>
      </c>
      <c r="BI147" s="30">
        <f t="shared" si="41"/>
        <v>0</v>
      </c>
      <c r="BJ147" s="33">
        <f t="shared" si="42"/>
        <v>47</v>
      </c>
      <c r="BK147" s="31" t="e">
        <f t="shared" si="43"/>
        <v>#DIV/0!</v>
      </c>
    </row>
    <row r="148" spans="2:63" ht="12.75">
      <c r="B148" s="32">
        <v>143</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Y148" s="32">
        <v>143</v>
      </c>
      <c r="AZ148" s="29">
        <f t="shared" si="32"/>
        <v>0</v>
      </c>
      <c r="BA148" s="29">
        <f t="shared" si="33"/>
        <v>0</v>
      </c>
      <c r="BB148" s="29">
        <f t="shared" si="34"/>
        <v>0</v>
      </c>
      <c r="BC148" s="29">
        <f t="shared" si="35"/>
        <v>0</v>
      </c>
      <c r="BD148" s="29">
        <f t="shared" si="36"/>
        <v>0</v>
      </c>
      <c r="BE148" s="29">
        <f t="shared" si="37"/>
        <v>0</v>
      </c>
      <c r="BF148" s="27">
        <f t="shared" si="38"/>
        <v>0</v>
      </c>
      <c r="BG148" s="28">
        <f t="shared" si="39"/>
        <v>0</v>
      </c>
      <c r="BH148" s="29">
        <f t="shared" si="40"/>
        <v>0</v>
      </c>
      <c r="BI148" s="30">
        <f t="shared" si="41"/>
        <v>0</v>
      </c>
      <c r="BJ148" s="33">
        <f t="shared" si="42"/>
        <v>47</v>
      </c>
      <c r="BK148" s="31" t="e">
        <f t="shared" si="43"/>
        <v>#DIV/0!</v>
      </c>
    </row>
    <row r="149" spans="2:63" ht="12.75">
      <c r="B149" s="32">
        <v>144</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Y149" s="32">
        <v>144</v>
      </c>
      <c r="AZ149" s="29">
        <f t="shared" si="32"/>
        <v>0</v>
      </c>
      <c r="BA149" s="29">
        <f t="shared" si="33"/>
        <v>0</v>
      </c>
      <c r="BB149" s="29">
        <f t="shared" si="34"/>
        <v>0</v>
      </c>
      <c r="BC149" s="29">
        <f t="shared" si="35"/>
        <v>0</v>
      </c>
      <c r="BD149" s="29">
        <f t="shared" si="36"/>
        <v>0</v>
      </c>
      <c r="BE149" s="29">
        <f t="shared" si="37"/>
        <v>0</v>
      </c>
      <c r="BF149" s="27">
        <f t="shared" si="38"/>
        <v>0</v>
      </c>
      <c r="BG149" s="28">
        <f t="shared" si="39"/>
        <v>0</v>
      </c>
      <c r="BH149" s="29">
        <f t="shared" si="40"/>
        <v>0</v>
      </c>
      <c r="BI149" s="30">
        <f t="shared" si="41"/>
        <v>0</v>
      </c>
      <c r="BJ149" s="33">
        <f t="shared" si="42"/>
        <v>47</v>
      </c>
      <c r="BK149" s="31" t="e">
        <f t="shared" si="43"/>
        <v>#DIV/0!</v>
      </c>
    </row>
    <row r="150" spans="2:63" ht="12.75">
      <c r="B150" s="32">
        <v>145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Y150" s="32">
        <v>145</v>
      </c>
      <c r="AZ150" s="29">
        <f t="shared" si="32"/>
        <v>0</v>
      </c>
      <c r="BA150" s="29">
        <f t="shared" si="33"/>
        <v>0</v>
      </c>
      <c r="BB150" s="29">
        <f t="shared" si="34"/>
        <v>0</v>
      </c>
      <c r="BC150" s="29">
        <f t="shared" si="35"/>
        <v>0</v>
      </c>
      <c r="BD150" s="29">
        <f t="shared" si="36"/>
        <v>0</v>
      </c>
      <c r="BE150" s="29">
        <f t="shared" si="37"/>
        <v>0</v>
      </c>
      <c r="BF150" s="27">
        <f t="shared" si="38"/>
        <v>0</v>
      </c>
      <c r="BG150" s="28">
        <f t="shared" si="39"/>
        <v>0</v>
      </c>
      <c r="BH150" s="29">
        <f t="shared" si="40"/>
        <v>0</v>
      </c>
      <c r="BI150" s="30">
        <f t="shared" si="41"/>
        <v>0</v>
      </c>
      <c r="BJ150" s="33">
        <f t="shared" si="42"/>
        <v>47</v>
      </c>
      <c r="BK150" s="31" t="e">
        <f t="shared" si="43"/>
        <v>#DIV/0!</v>
      </c>
    </row>
    <row r="151" spans="2:63" ht="12.75">
      <c r="B151" s="32">
        <v>146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Y151" s="32">
        <v>146</v>
      </c>
      <c r="AZ151" s="29">
        <f t="shared" si="32"/>
        <v>0</v>
      </c>
      <c r="BA151" s="29">
        <f t="shared" si="33"/>
        <v>0</v>
      </c>
      <c r="BB151" s="29">
        <f t="shared" si="34"/>
        <v>0</v>
      </c>
      <c r="BC151" s="29">
        <f t="shared" si="35"/>
        <v>0</v>
      </c>
      <c r="BD151" s="29">
        <f t="shared" si="36"/>
        <v>0</v>
      </c>
      <c r="BE151" s="29">
        <f t="shared" si="37"/>
        <v>0</v>
      </c>
      <c r="BF151" s="27">
        <f t="shared" si="38"/>
        <v>0</v>
      </c>
      <c r="BG151" s="28">
        <f t="shared" si="39"/>
        <v>0</v>
      </c>
      <c r="BH151" s="29">
        <f t="shared" si="40"/>
        <v>0</v>
      </c>
      <c r="BI151" s="30">
        <f t="shared" si="41"/>
        <v>0</v>
      </c>
      <c r="BJ151" s="33">
        <f t="shared" si="42"/>
        <v>47</v>
      </c>
      <c r="BK151" s="31" t="e">
        <f t="shared" si="43"/>
        <v>#DIV/0!</v>
      </c>
    </row>
    <row r="152" spans="2:63" ht="12.75">
      <c r="B152" s="32">
        <v>147</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Y152" s="32">
        <v>147</v>
      </c>
      <c r="AZ152" s="29">
        <f t="shared" si="32"/>
        <v>0</v>
      </c>
      <c r="BA152" s="29">
        <f t="shared" si="33"/>
        <v>0</v>
      </c>
      <c r="BB152" s="29">
        <f t="shared" si="34"/>
        <v>0</v>
      </c>
      <c r="BC152" s="29">
        <f t="shared" si="35"/>
        <v>0</v>
      </c>
      <c r="BD152" s="29">
        <f t="shared" si="36"/>
        <v>0</v>
      </c>
      <c r="BE152" s="29">
        <f t="shared" si="37"/>
        <v>0</v>
      </c>
      <c r="BF152" s="27">
        <f t="shared" si="38"/>
        <v>0</v>
      </c>
      <c r="BG152" s="28">
        <f t="shared" si="39"/>
        <v>0</v>
      </c>
      <c r="BH152" s="29">
        <f t="shared" si="40"/>
        <v>0</v>
      </c>
      <c r="BI152" s="30">
        <f t="shared" si="41"/>
        <v>0</v>
      </c>
      <c r="BJ152" s="33">
        <f t="shared" si="42"/>
        <v>47</v>
      </c>
      <c r="BK152" s="31" t="e">
        <f t="shared" si="43"/>
        <v>#DIV/0!</v>
      </c>
    </row>
    <row r="153" spans="2:63" ht="12.75">
      <c r="B153" s="32">
        <v>148</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Y153" s="32">
        <v>148</v>
      </c>
      <c r="AZ153" s="29">
        <f t="shared" si="32"/>
        <v>0</v>
      </c>
      <c r="BA153" s="29">
        <f t="shared" si="33"/>
        <v>0</v>
      </c>
      <c r="BB153" s="29">
        <f t="shared" si="34"/>
        <v>0</v>
      </c>
      <c r="BC153" s="29">
        <f t="shared" si="35"/>
        <v>0</v>
      </c>
      <c r="BD153" s="29">
        <f t="shared" si="36"/>
        <v>0</v>
      </c>
      <c r="BE153" s="29">
        <f t="shared" si="37"/>
        <v>0</v>
      </c>
      <c r="BF153" s="27">
        <f t="shared" si="38"/>
        <v>0</v>
      </c>
      <c r="BG153" s="28">
        <f t="shared" si="39"/>
        <v>0</v>
      </c>
      <c r="BH153" s="29">
        <f t="shared" si="40"/>
        <v>0</v>
      </c>
      <c r="BI153" s="30">
        <f t="shared" si="41"/>
        <v>0</v>
      </c>
      <c r="BJ153" s="33">
        <f t="shared" si="42"/>
        <v>47</v>
      </c>
      <c r="BK153" s="31" t="e">
        <f t="shared" si="43"/>
        <v>#DIV/0!</v>
      </c>
    </row>
    <row r="154" spans="2:63" ht="12.75">
      <c r="B154" s="32">
        <v>149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Y154" s="32">
        <v>149</v>
      </c>
      <c r="AZ154" s="29">
        <f t="shared" si="32"/>
        <v>0</v>
      </c>
      <c r="BA154" s="29">
        <f t="shared" si="33"/>
        <v>0</v>
      </c>
      <c r="BB154" s="29">
        <f t="shared" si="34"/>
        <v>0</v>
      </c>
      <c r="BC154" s="29">
        <f t="shared" si="35"/>
        <v>0</v>
      </c>
      <c r="BD154" s="29">
        <f t="shared" si="36"/>
        <v>0</v>
      </c>
      <c r="BE154" s="29">
        <f t="shared" si="37"/>
        <v>0</v>
      </c>
      <c r="BF154" s="27">
        <f t="shared" si="38"/>
        <v>0</v>
      </c>
      <c r="BG154" s="28">
        <f t="shared" si="39"/>
        <v>0</v>
      </c>
      <c r="BH154" s="29">
        <f t="shared" si="40"/>
        <v>0</v>
      </c>
      <c r="BI154" s="30">
        <f t="shared" si="41"/>
        <v>0</v>
      </c>
      <c r="BJ154" s="33">
        <f t="shared" si="42"/>
        <v>47</v>
      </c>
      <c r="BK154" s="31" t="e">
        <f t="shared" si="43"/>
        <v>#DIV/0!</v>
      </c>
    </row>
    <row r="155" spans="2:63" ht="12.75">
      <c r="B155" s="32">
        <v>150</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Y155" s="32">
        <v>150</v>
      </c>
      <c r="AZ155" s="29">
        <f t="shared" si="32"/>
        <v>0</v>
      </c>
      <c r="BA155" s="29">
        <f t="shared" si="33"/>
        <v>0</v>
      </c>
      <c r="BB155" s="29">
        <f t="shared" si="34"/>
        <v>0</v>
      </c>
      <c r="BC155" s="29">
        <f t="shared" si="35"/>
        <v>0</v>
      </c>
      <c r="BD155" s="29">
        <f t="shared" si="36"/>
        <v>0</v>
      </c>
      <c r="BE155" s="29">
        <f t="shared" si="37"/>
        <v>0</v>
      </c>
      <c r="BF155" s="27">
        <f t="shared" si="38"/>
        <v>0</v>
      </c>
      <c r="BG155" s="28">
        <f t="shared" si="39"/>
        <v>0</v>
      </c>
      <c r="BH155" s="29">
        <f t="shared" si="40"/>
        <v>0</v>
      </c>
      <c r="BI155" s="30">
        <f t="shared" si="41"/>
        <v>0</v>
      </c>
      <c r="BJ155" s="33">
        <f t="shared" si="42"/>
        <v>47</v>
      </c>
      <c r="BK155" s="31" t="e">
        <f t="shared" si="43"/>
        <v>#DIV/0!</v>
      </c>
    </row>
    <row r="156" spans="2:63" ht="12.75">
      <c r="B156" s="32">
        <v>151</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Y156" s="32">
        <v>151</v>
      </c>
      <c r="AZ156" s="29">
        <f t="shared" si="32"/>
        <v>0</v>
      </c>
      <c r="BA156" s="29">
        <f t="shared" si="33"/>
        <v>0</v>
      </c>
      <c r="BB156" s="29">
        <f t="shared" si="34"/>
        <v>0</v>
      </c>
      <c r="BC156" s="29">
        <f t="shared" si="35"/>
        <v>0</v>
      </c>
      <c r="BD156" s="29">
        <f t="shared" si="36"/>
        <v>0</v>
      </c>
      <c r="BE156" s="29">
        <f t="shared" si="37"/>
        <v>0</v>
      </c>
      <c r="BF156" s="27">
        <f t="shared" si="38"/>
        <v>0</v>
      </c>
      <c r="BG156" s="28">
        <f t="shared" si="39"/>
        <v>0</v>
      </c>
      <c r="BH156" s="29">
        <f t="shared" si="40"/>
        <v>0</v>
      </c>
      <c r="BI156" s="30">
        <f t="shared" si="41"/>
        <v>0</v>
      </c>
      <c r="BJ156" s="33">
        <f t="shared" si="42"/>
        <v>47</v>
      </c>
      <c r="BK156" s="31" t="e">
        <f t="shared" si="43"/>
        <v>#DIV/0!</v>
      </c>
    </row>
    <row r="157" spans="2:63" ht="12.75">
      <c r="B157" s="32">
        <v>152</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Y157" s="32">
        <v>152</v>
      </c>
      <c r="AZ157" s="29">
        <f t="shared" si="32"/>
        <v>0</v>
      </c>
      <c r="BA157" s="29">
        <f t="shared" si="33"/>
        <v>0</v>
      </c>
      <c r="BB157" s="29">
        <f t="shared" si="34"/>
        <v>0</v>
      </c>
      <c r="BC157" s="29">
        <f t="shared" si="35"/>
        <v>0</v>
      </c>
      <c r="BD157" s="29">
        <f t="shared" si="36"/>
        <v>0</v>
      </c>
      <c r="BE157" s="29">
        <f t="shared" si="37"/>
        <v>0</v>
      </c>
      <c r="BF157" s="27">
        <f t="shared" si="38"/>
        <v>0</v>
      </c>
      <c r="BG157" s="28">
        <f t="shared" si="39"/>
        <v>0</v>
      </c>
      <c r="BH157" s="29">
        <f t="shared" si="40"/>
        <v>0</v>
      </c>
      <c r="BI157" s="30">
        <f t="shared" si="41"/>
        <v>0</v>
      </c>
      <c r="BJ157" s="33">
        <f t="shared" si="42"/>
        <v>47</v>
      </c>
      <c r="BK157" s="31" t="e">
        <f t="shared" si="43"/>
        <v>#DIV/0!</v>
      </c>
    </row>
    <row r="158" spans="2:63" ht="12.75">
      <c r="B158" s="32">
        <v>153</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Y158" s="32">
        <v>153</v>
      </c>
      <c r="AZ158" s="29">
        <f t="shared" si="32"/>
        <v>0</v>
      </c>
      <c r="BA158" s="29">
        <f t="shared" si="33"/>
        <v>0</v>
      </c>
      <c r="BB158" s="29">
        <f t="shared" si="34"/>
        <v>0</v>
      </c>
      <c r="BC158" s="29">
        <f t="shared" si="35"/>
        <v>0</v>
      </c>
      <c r="BD158" s="29">
        <f t="shared" si="36"/>
        <v>0</v>
      </c>
      <c r="BE158" s="29">
        <f t="shared" si="37"/>
        <v>0</v>
      </c>
      <c r="BF158" s="27">
        <f t="shared" si="38"/>
        <v>0</v>
      </c>
      <c r="BG158" s="28">
        <f t="shared" si="39"/>
        <v>0</v>
      </c>
      <c r="BH158" s="29">
        <f t="shared" si="40"/>
        <v>0</v>
      </c>
      <c r="BI158" s="30">
        <f t="shared" si="41"/>
        <v>0</v>
      </c>
      <c r="BJ158" s="33">
        <f t="shared" si="42"/>
        <v>47</v>
      </c>
      <c r="BK158" s="31" t="e">
        <f t="shared" si="43"/>
        <v>#DIV/0!</v>
      </c>
    </row>
    <row r="159" spans="2:63" ht="12.75">
      <c r="B159" s="32">
        <v>154</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Y159" s="32">
        <v>154</v>
      </c>
      <c r="AZ159" s="29">
        <f t="shared" si="32"/>
        <v>0</v>
      </c>
      <c r="BA159" s="29">
        <f t="shared" si="33"/>
        <v>0</v>
      </c>
      <c r="BB159" s="29">
        <f t="shared" si="34"/>
        <v>0</v>
      </c>
      <c r="BC159" s="29">
        <f t="shared" si="35"/>
        <v>0</v>
      </c>
      <c r="BD159" s="29">
        <f t="shared" si="36"/>
        <v>0</v>
      </c>
      <c r="BE159" s="29">
        <f t="shared" si="37"/>
        <v>0</v>
      </c>
      <c r="BF159" s="27">
        <f t="shared" si="38"/>
        <v>0</v>
      </c>
      <c r="BG159" s="28">
        <f t="shared" si="39"/>
        <v>0</v>
      </c>
      <c r="BH159" s="29">
        <f t="shared" si="40"/>
        <v>0</v>
      </c>
      <c r="BI159" s="30">
        <f t="shared" si="41"/>
        <v>0</v>
      </c>
      <c r="BJ159" s="33">
        <f t="shared" si="42"/>
        <v>47</v>
      </c>
      <c r="BK159" s="31" t="e">
        <f t="shared" si="43"/>
        <v>#DIV/0!</v>
      </c>
    </row>
    <row r="160" spans="2:63" ht="12.75">
      <c r="B160" s="32">
        <v>155</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Y160" s="32">
        <v>155</v>
      </c>
      <c r="AZ160" s="29">
        <f t="shared" si="32"/>
        <v>0</v>
      </c>
      <c r="BA160" s="29">
        <f t="shared" si="33"/>
        <v>0</v>
      </c>
      <c r="BB160" s="29">
        <f t="shared" si="34"/>
        <v>0</v>
      </c>
      <c r="BC160" s="29">
        <f t="shared" si="35"/>
        <v>0</v>
      </c>
      <c r="BD160" s="29">
        <f t="shared" si="36"/>
        <v>0</v>
      </c>
      <c r="BE160" s="29">
        <f t="shared" si="37"/>
        <v>0</v>
      </c>
      <c r="BF160" s="27">
        <f t="shared" si="38"/>
        <v>0</v>
      </c>
      <c r="BG160" s="28">
        <f t="shared" si="39"/>
        <v>0</v>
      </c>
      <c r="BH160" s="29">
        <f t="shared" si="40"/>
        <v>0</v>
      </c>
      <c r="BI160" s="30">
        <f t="shared" si="41"/>
        <v>0</v>
      </c>
      <c r="BJ160" s="33">
        <f t="shared" si="42"/>
        <v>47</v>
      </c>
      <c r="BK160" s="31" t="e">
        <f t="shared" si="43"/>
        <v>#DIV/0!</v>
      </c>
    </row>
    <row r="161" spans="2:63" ht="12.75">
      <c r="B161" s="32">
        <v>156</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Y161" s="32">
        <v>156</v>
      </c>
      <c r="AZ161" s="29">
        <f t="shared" si="32"/>
        <v>0</v>
      </c>
      <c r="BA161" s="29">
        <f t="shared" si="33"/>
        <v>0</v>
      </c>
      <c r="BB161" s="29">
        <f t="shared" si="34"/>
        <v>0</v>
      </c>
      <c r="BC161" s="29">
        <f t="shared" si="35"/>
        <v>0</v>
      </c>
      <c r="BD161" s="29">
        <f t="shared" si="36"/>
        <v>0</v>
      </c>
      <c r="BE161" s="29">
        <f t="shared" si="37"/>
        <v>0</v>
      </c>
      <c r="BF161" s="27">
        <f t="shared" si="38"/>
        <v>0</v>
      </c>
      <c r="BG161" s="28">
        <f t="shared" si="39"/>
        <v>0</v>
      </c>
      <c r="BH161" s="29">
        <f t="shared" si="40"/>
        <v>0</v>
      </c>
      <c r="BI161" s="30">
        <f t="shared" si="41"/>
        <v>0</v>
      </c>
      <c r="BJ161" s="33">
        <f t="shared" si="42"/>
        <v>47</v>
      </c>
      <c r="BK161" s="31" t="e">
        <f t="shared" si="43"/>
        <v>#DIV/0!</v>
      </c>
    </row>
    <row r="162" spans="2:63" ht="12.75">
      <c r="B162" s="32">
        <v>157</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Y162" s="32">
        <v>157</v>
      </c>
      <c r="AZ162" s="29">
        <f t="shared" si="32"/>
        <v>0</v>
      </c>
      <c r="BA162" s="29">
        <f t="shared" si="33"/>
        <v>0</v>
      </c>
      <c r="BB162" s="29">
        <f t="shared" si="34"/>
        <v>0</v>
      </c>
      <c r="BC162" s="29">
        <f t="shared" si="35"/>
        <v>0</v>
      </c>
      <c r="BD162" s="29">
        <f t="shared" si="36"/>
        <v>0</v>
      </c>
      <c r="BE162" s="29">
        <f t="shared" si="37"/>
        <v>0</v>
      </c>
      <c r="BF162" s="27">
        <f t="shared" si="38"/>
        <v>0</v>
      </c>
      <c r="BG162" s="28">
        <f t="shared" si="39"/>
        <v>0</v>
      </c>
      <c r="BH162" s="29">
        <f t="shared" si="40"/>
        <v>0</v>
      </c>
      <c r="BI162" s="30">
        <f t="shared" si="41"/>
        <v>0</v>
      </c>
      <c r="BJ162" s="33">
        <f t="shared" si="42"/>
        <v>47</v>
      </c>
      <c r="BK162" s="31" t="e">
        <f t="shared" si="43"/>
        <v>#DIV/0!</v>
      </c>
    </row>
    <row r="163" spans="2:63" ht="12.75">
      <c r="B163" s="32">
        <v>158</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Y163" s="32">
        <v>158</v>
      </c>
      <c r="AZ163" s="29">
        <f t="shared" si="32"/>
        <v>0</v>
      </c>
      <c r="BA163" s="29">
        <f t="shared" si="33"/>
        <v>0</v>
      </c>
      <c r="BB163" s="29">
        <f t="shared" si="34"/>
        <v>0</v>
      </c>
      <c r="BC163" s="29">
        <f t="shared" si="35"/>
        <v>0</v>
      </c>
      <c r="BD163" s="29">
        <f t="shared" si="36"/>
        <v>0</v>
      </c>
      <c r="BE163" s="29">
        <f t="shared" si="37"/>
        <v>0</v>
      </c>
      <c r="BF163" s="27">
        <f t="shared" si="38"/>
        <v>0</v>
      </c>
      <c r="BG163" s="28">
        <f t="shared" si="39"/>
        <v>0</v>
      </c>
      <c r="BH163" s="29">
        <f t="shared" si="40"/>
        <v>0</v>
      </c>
      <c r="BI163" s="30">
        <f t="shared" si="41"/>
        <v>0</v>
      </c>
      <c r="BJ163" s="33">
        <f t="shared" si="42"/>
        <v>47</v>
      </c>
      <c r="BK163" s="31" t="e">
        <f t="shared" si="43"/>
        <v>#DIV/0!</v>
      </c>
    </row>
    <row r="164" spans="2:63" ht="12.75">
      <c r="B164" s="32">
        <v>159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Y164" s="32">
        <v>159</v>
      </c>
      <c r="AZ164" s="29">
        <f t="shared" si="32"/>
        <v>0</v>
      </c>
      <c r="BA164" s="29">
        <f t="shared" si="33"/>
        <v>0</v>
      </c>
      <c r="BB164" s="29">
        <f t="shared" si="34"/>
        <v>0</v>
      </c>
      <c r="BC164" s="29">
        <f t="shared" si="35"/>
        <v>0</v>
      </c>
      <c r="BD164" s="29">
        <f t="shared" si="36"/>
        <v>0</v>
      </c>
      <c r="BE164" s="29">
        <f t="shared" si="37"/>
        <v>0</v>
      </c>
      <c r="BF164" s="27">
        <f t="shared" si="38"/>
        <v>0</v>
      </c>
      <c r="BG164" s="28">
        <f t="shared" si="39"/>
        <v>0</v>
      </c>
      <c r="BH164" s="29">
        <f t="shared" si="40"/>
        <v>0</v>
      </c>
      <c r="BI164" s="30">
        <f t="shared" si="41"/>
        <v>0</v>
      </c>
      <c r="BJ164" s="33">
        <f t="shared" si="42"/>
        <v>47</v>
      </c>
      <c r="BK164" s="31" t="e">
        <f t="shared" si="43"/>
        <v>#DIV/0!</v>
      </c>
    </row>
    <row r="165" spans="2:63" ht="12.75">
      <c r="B165" s="32">
        <v>160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Y165" s="32">
        <v>160</v>
      </c>
      <c r="AZ165" s="29">
        <f t="shared" si="32"/>
        <v>0</v>
      </c>
      <c r="BA165" s="29">
        <f t="shared" si="33"/>
        <v>0</v>
      </c>
      <c r="BB165" s="29">
        <f t="shared" si="34"/>
        <v>0</v>
      </c>
      <c r="BC165" s="29">
        <f t="shared" si="35"/>
        <v>0</v>
      </c>
      <c r="BD165" s="29">
        <f t="shared" si="36"/>
        <v>0</v>
      </c>
      <c r="BE165" s="29">
        <f t="shared" si="37"/>
        <v>0</v>
      </c>
      <c r="BF165" s="27">
        <f t="shared" si="38"/>
        <v>0</v>
      </c>
      <c r="BG165" s="28">
        <f t="shared" si="39"/>
        <v>0</v>
      </c>
      <c r="BH165" s="29">
        <f t="shared" si="40"/>
        <v>0</v>
      </c>
      <c r="BI165" s="30">
        <f t="shared" si="41"/>
        <v>0</v>
      </c>
      <c r="BJ165" s="33">
        <f t="shared" si="42"/>
        <v>47</v>
      </c>
      <c r="BK165" s="31" t="e">
        <f t="shared" si="43"/>
        <v>#DIV/0!</v>
      </c>
    </row>
    <row r="166" spans="2:63" ht="12.75">
      <c r="B166" s="32">
        <v>161</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Y166" s="32">
        <v>161</v>
      </c>
      <c r="AZ166" s="29">
        <f t="shared" si="32"/>
        <v>0</v>
      </c>
      <c r="BA166" s="29">
        <f t="shared" si="33"/>
        <v>0</v>
      </c>
      <c r="BB166" s="29">
        <f t="shared" si="34"/>
        <v>0</v>
      </c>
      <c r="BC166" s="29">
        <f t="shared" si="35"/>
        <v>0</v>
      </c>
      <c r="BD166" s="29">
        <f t="shared" si="36"/>
        <v>0</v>
      </c>
      <c r="BE166" s="29">
        <f t="shared" si="37"/>
        <v>0</v>
      </c>
      <c r="BF166" s="27">
        <f t="shared" si="38"/>
        <v>0</v>
      </c>
      <c r="BG166" s="28">
        <f t="shared" si="39"/>
        <v>0</v>
      </c>
      <c r="BH166" s="29">
        <f t="shared" si="40"/>
        <v>0</v>
      </c>
      <c r="BI166" s="30">
        <f t="shared" si="41"/>
        <v>0</v>
      </c>
      <c r="BJ166" s="33">
        <f t="shared" si="42"/>
        <v>47</v>
      </c>
      <c r="BK166" s="31" t="e">
        <f t="shared" si="43"/>
        <v>#DIV/0!</v>
      </c>
    </row>
    <row r="167" spans="2:63" ht="12.75">
      <c r="B167" s="32">
        <v>162</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Y167" s="32">
        <v>162</v>
      </c>
      <c r="AZ167" s="29">
        <f t="shared" si="32"/>
        <v>0</v>
      </c>
      <c r="BA167" s="29">
        <f t="shared" si="33"/>
        <v>0</v>
      </c>
      <c r="BB167" s="29">
        <f t="shared" si="34"/>
        <v>0</v>
      </c>
      <c r="BC167" s="29">
        <f t="shared" si="35"/>
        <v>0</v>
      </c>
      <c r="BD167" s="29">
        <f t="shared" si="36"/>
        <v>0</v>
      </c>
      <c r="BE167" s="29">
        <f t="shared" si="37"/>
        <v>0</v>
      </c>
      <c r="BF167" s="27">
        <f t="shared" si="38"/>
        <v>0</v>
      </c>
      <c r="BG167" s="28">
        <f t="shared" si="39"/>
        <v>0</v>
      </c>
      <c r="BH167" s="29">
        <f t="shared" si="40"/>
        <v>0</v>
      </c>
      <c r="BI167" s="30">
        <f t="shared" si="41"/>
        <v>0</v>
      </c>
      <c r="BJ167" s="33">
        <f t="shared" si="42"/>
        <v>47</v>
      </c>
      <c r="BK167" s="31" t="e">
        <f t="shared" si="43"/>
        <v>#DIV/0!</v>
      </c>
    </row>
    <row r="168" spans="2:63" ht="12.75">
      <c r="B168" s="32">
        <v>163</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Y168" s="32">
        <v>163</v>
      </c>
      <c r="AZ168" s="29">
        <f t="shared" si="32"/>
        <v>0</v>
      </c>
      <c r="BA168" s="29">
        <f t="shared" si="33"/>
        <v>0</v>
      </c>
      <c r="BB168" s="29">
        <f t="shared" si="34"/>
        <v>0</v>
      </c>
      <c r="BC168" s="29">
        <f t="shared" si="35"/>
        <v>0</v>
      </c>
      <c r="BD168" s="29">
        <f t="shared" si="36"/>
        <v>0</v>
      </c>
      <c r="BE168" s="29">
        <f t="shared" si="37"/>
        <v>0</v>
      </c>
      <c r="BF168" s="27">
        <f t="shared" si="38"/>
        <v>0</v>
      </c>
      <c r="BG168" s="28">
        <f t="shared" si="39"/>
        <v>0</v>
      </c>
      <c r="BH168" s="29">
        <f t="shared" si="40"/>
        <v>0</v>
      </c>
      <c r="BI168" s="30">
        <f t="shared" si="41"/>
        <v>0</v>
      </c>
      <c r="BJ168" s="33">
        <f t="shared" si="42"/>
        <v>47</v>
      </c>
      <c r="BK168" s="31" t="e">
        <f t="shared" si="43"/>
        <v>#DIV/0!</v>
      </c>
    </row>
    <row r="169" spans="2:63" ht="12.75">
      <c r="B169" s="32">
        <v>164</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Y169" s="32">
        <v>164</v>
      </c>
      <c r="AZ169" s="29">
        <f t="shared" si="32"/>
        <v>0</v>
      </c>
      <c r="BA169" s="29">
        <f t="shared" si="33"/>
        <v>0</v>
      </c>
      <c r="BB169" s="29">
        <f t="shared" si="34"/>
        <v>0</v>
      </c>
      <c r="BC169" s="29">
        <f t="shared" si="35"/>
        <v>0</v>
      </c>
      <c r="BD169" s="29">
        <f t="shared" si="36"/>
        <v>0</v>
      </c>
      <c r="BE169" s="29">
        <f t="shared" si="37"/>
        <v>0</v>
      </c>
      <c r="BF169" s="27">
        <f t="shared" si="38"/>
        <v>0</v>
      </c>
      <c r="BG169" s="28">
        <f t="shared" si="39"/>
        <v>0</v>
      </c>
      <c r="BH169" s="29">
        <f t="shared" si="40"/>
        <v>0</v>
      </c>
      <c r="BI169" s="30">
        <f t="shared" si="41"/>
        <v>0</v>
      </c>
      <c r="BJ169" s="33">
        <f t="shared" si="42"/>
        <v>47</v>
      </c>
      <c r="BK169" s="31" t="e">
        <f t="shared" si="43"/>
        <v>#DIV/0!</v>
      </c>
    </row>
    <row r="170" spans="2:63" ht="12.75">
      <c r="B170" s="32">
        <v>165</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Y170" s="32">
        <v>165</v>
      </c>
      <c r="AZ170" s="29">
        <f t="shared" si="32"/>
        <v>0</v>
      </c>
      <c r="BA170" s="29">
        <f t="shared" si="33"/>
        <v>0</v>
      </c>
      <c r="BB170" s="29">
        <f t="shared" si="34"/>
        <v>0</v>
      </c>
      <c r="BC170" s="29">
        <f t="shared" si="35"/>
        <v>0</v>
      </c>
      <c r="BD170" s="29">
        <f t="shared" si="36"/>
        <v>0</v>
      </c>
      <c r="BE170" s="29">
        <f t="shared" si="37"/>
        <v>0</v>
      </c>
      <c r="BF170" s="27">
        <f t="shared" si="38"/>
        <v>0</v>
      </c>
      <c r="BG170" s="28">
        <f t="shared" si="39"/>
        <v>0</v>
      </c>
      <c r="BH170" s="29">
        <f t="shared" si="40"/>
        <v>0</v>
      </c>
      <c r="BI170" s="30">
        <f t="shared" si="41"/>
        <v>0</v>
      </c>
      <c r="BJ170" s="33">
        <f t="shared" si="42"/>
        <v>47</v>
      </c>
      <c r="BK170" s="31" t="e">
        <f t="shared" si="43"/>
        <v>#DIV/0!</v>
      </c>
    </row>
    <row r="171" spans="2:63" ht="12.75">
      <c r="B171" s="32">
        <v>166</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Y171" s="32">
        <v>166</v>
      </c>
      <c r="AZ171" s="29">
        <f t="shared" si="32"/>
        <v>0</v>
      </c>
      <c r="BA171" s="29">
        <f t="shared" si="33"/>
        <v>0</v>
      </c>
      <c r="BB171" s="29">
        <f t="shared" si="34"/>
        <v>0</v>
      </c>
      <c r="BC171" s="29">
        <f t="shared" si="35"/>
        <v>0</v>
      </c>
      <c r="BD171" s="29">
        <f t="shared" si="36"/>
        <v>0</v>
      </c>
      <c r="BE171" s="29">
        <f t="shared" si="37"/>
        <v>0</v>
      </c>
      <c r="BF171" s="27">
        <f t="shared" si="38"/>
        <v>0</v>
      </c>
      <c r="BG171" s="28">
        <f t="shared" si="39"/>
        <v>0</v>
      </c>
      <c r="BH171" s="29">
        <f t="shared" si="40"/>
        <v>0</v>
      </c>
      <c r="BI171" s="30">
        <f t="shared" si="41"/>
        <v>0</v>
      </c>
      <c r="BJ171" s="33">
        <f t="shared" si="42"/>
        <v>47</v>
      </c>
      <c r="BK171" s="31" t="e">
        <f t="shared" si="43"/>
        <v>#DIV/0!</v>
      </c>
    </row>
    <row r="172" spans="2:63" ht="12.75">
      <c r="B172" s="32">
        <v>167</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Y172" s="32">
        <v>167</v>
      </c>
      <c r="AZ172" s="29">
        <f t="shared" si="32"/>
        <v>0</v>
      </c>
      <c r="BA172" s="29">
        <f t="shared" si="33"/>
        <v>0</v>
      </c>
      <c r="BB172" s="29">
        <f t="shared" si="34"/>
        <v>0</v>
      </c>
      <c r="BC172" s="29">
        <f t="shared" si="35"/>
        <v>0</v>
      </c>
      <c r="BD172" s="29">
        <f t="shared" si="36"/>
        <v>0</v>
      </c>
      <c r="BE172" s="29">
        <f t="shared" si="37"/>
        <v>0</v>
      </c>
      <c r="BF172" s="27">
        <f t="shared" si="38"/>
        <v>0</v>
      </c>
      <c r="BG172" s="28">
        <f t="shared" si="39"/>
        <v>0</v>
      </c>
      <c r="BH172" s="29">
        <f t="shared" si="40"/>
        <v>0</v>
      </c>
      <c r="BI172" s="30">
        <f t="shared" si="41"/>
        <v>0</v>
      </c>
      <c r="BJ172" s="33">
        <f t="shared" si="42"/>
        <v>47</v>
      </c>
      <c r="BK172" s="31" t="e">
        <f t="shared" si="43"/>
        <v>#DIV/0!</v>
      </c>
    </row>
    <row r="173" spans="2:63" ht="12.75">
      <c r="B173" s="32">
        <v>168</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Y173" s="32">
        <v>168</v>
      </c>
      <c r="AZ173" s="29">
        <f t="shared" si="32"/>
        <v>0</v>
      </c>
      <c r="BA173" s="29">
        <f t="shared" si="33"/>
        <v>0</v>
      </c>
      <c r="BB173" s="29">
        <f t="shared" si="34"/>
        <v>0</v>
      </c>
      <c r="BC173" s="29">
        <f t="shared" si="35"/>
        <v>0</v>
      </c>
      <c r="BD173" s="29">
        <f t="shared" si="36"/>
        <v>0</v>
      </c>
      <c r="BE173" s="29">
        <f t="shared" si="37"/>
        <v>0</v>
      </c>
      <c r="BF173" s="27">
        <f t="shared" si="38"/>
        <v>0</v>
      </c>
      <c r="BG173" s="28">
        <f t="shared" si="39"/>
        <v>0</v>
      </c>
      <c r="BH173" s="29">
        <f t="shared" si="40"/>
        <v>0</v>
      </c>
      <c r="BI173" s="30">
        <f t="shared" si="41"/>
        <v>0</v>
      </c>
      <c r="BJ173" s="33">
        <f t="shared" si="42"/>
        <v>47</v>
      </c>
      <c r="BK173" s="31" t="e">
        <f t="shared" si="43"/>
        <v>#DIV/0!</v>
      </c>
    </row>
    <row r="174" spans="2:63" ht="12.75">
      <c r="B174" s="32">
        <v>169</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Y174" s="32">
        <v>169</v>
      </c>
      <c r="AZ174" s="29">
        <f t="shared" si="32"/>
        <v>0</v>
      </c>
      <c r="BA174" s="29">
        <f t="shared" si="33"/>
        <v>0</v>
      </c>
      <c r="BB174" s="29">
        <f t="shared" si="34"/>
        <v>0</v>
      </c>
      <c r="BC174" s="29">
        <f t="shared" si="35"/>
        <v>0</v>
      </c>
      <c r="BD174" s="29">
        <f t="shared" si="36"/>
        <v>0</v>
      </c>
      <c r="BE174" s="29">
        <f t="shared" si="37"/>
        <v>0</v>
      </c>
      <c r="BF174" s="27">
        <f t="shared" si="38"/>
        <v>0</v>
      </c>
      <c r="BG174" s="28">
        <f t="shared" si="39"/>
        <v>0</v>
      </c>
      <c r="BH174" s="29">
        <f t="shared" si="40"/>
        <v>0</v>
      </c>
      <c r="BI174" s="30">
        <f t="shared" si="41"/>
        <v>0</v>
      </c>
      <c r="BJ174" s="33">
        <f t="shared" si="42"/>
        <v>47</v>
      </c>
      <c r="BK174" s="31" t="e">
        <f t="shared" si="43"/>
        <v>#DIV/0!</v>
      </c>
    </row>
    <row r="175" spans="2:63" ht="12.75">
      <c r="B175" s="32">
        <v>170</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Y175" s="32">
        <v>170</v>
      </c>
      <c r="AZ175" s="29">
        <f t="shared" si="32"/>
        <v>0</v>
      </c>
      <c r="BA175" s="29">
        <f t="shared" si="33"/>
        <v>0</v>
      </c>
      <c r="BB175" s="29">
        <f t="shared" si="34"/>
        <v>0</v>
      </c>
      <c r="BC175" s="29">
        <f t="shared" si="35"/>
        <v>0</v>
      </c>
      <c r="BD175" s="29">
        <f t="shared" si="36"/>
        <v>0</v>
      </c>
      <c r="BE175" s="29">
        <f t="shared" si="37"/>
        <v>0</v>
      </c>
      <c r="BF175" s="27">
        <f t="shared" si="38"/>
        <v>0</v>
      </c>
      <c r="BG175" s="28">
        <f t="shared" si="39"/>
        <v>0</v>
      </c>
      <c r="BH175" s="29">
        <f t="shared" si="40"/>
        <v>0</v>
      </c>
      <c r="BI175" s="30">
        <f t="shared" si="41"/>
        <v>0</v>
      </c>
      <c r="BJ175" s="33">
        <f t="shared" si="42"/>
        <v>47</v>
      </c>
      <c r="BK175" s="31" t="e">
        <f t="shared" si="43"/>
        <v>#DIV/0!</v>
      </c>
    </row>
    <row r="176" spans="2:63" ht="12.75">
      <c r="B176" s="32">
        <v>171</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Y176" s="32">
        <v>171</v>
      </c>
      <c r="AZ176" s="29">
        <f t="shared" si="32"/>
        <v>0</v>
      </c>
      <c r="BA176" s="29">
        <f t="shared" si="33"/>
        <v>0</v>
      </c>
      <c r="BB176" s="29">
        <f t="shared" si="34"/>
        <v>0</v>
      </c>
      <c r="BC176" s="29">
        <f t="shared" si="35"/>
        <v>0</v>
      </c>
      <c r="BD176" s="29">
        <f t="shared" si="36"/>
        <v>0</v>
      </c>
      <c r="BE176" s="29">
        <f t="shared" si="37"/>
        <v>0</v>
      </c>
      <c r="BF176" s="27">
        <f t="shared" si="38"/>
        <v>0</v>
      </c>
      <c r="BG176" s="28">
        <f t="shared" si="39"/>
        <v>0</v>
      </c>
      <c r="BH176" s="29">
        <f t="shared" si="40"/>
        <v>0</v>
      </c>
      <c r="BI176" s="30">
        <f t="shared" si="41"/>
        <v>0</v>
      </c>
      <c r="BJ176" s="33">
        <f t="shared" si="42"/>
        <v>47</v>
      </c>
      <c r="BK176" s="31" t="e">
        <f t="shared" si="43"/>
        <v>#DIV/0!</v>
      </c>
    </row>
    <row r="177" spans="2:63" ht="12.75">
      <c r="B177" s="32">
        <v>172</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Y177" s="32">
        <v>172</v>
      </c>
      <c r="AZ177" s="29">
        <f t="shared" si="32"/>
        <v>0</v>
      </c>
      <c r="BA177" s="29">
        <f t="shared" si="33"/>
        <v>0</v>
      </c>
      <c r="BB177" s="29">
        <f t="shared" si="34"/>
        <v>0</v>
      </c>
      <c r="BC177" s="29">
        <f t="shared" si="35"/>
        <v>0</v>
      </c>
      <c r="BD177" s="29">
        <f t="shared" si="36"/>
        <v>0</v>
      </c>
      <c r="BE177" s="29">
        <f t="shared" si="37"/>
        <v>0</v>
      </c>
      <c r="BF177" s="27">
        <f t="shared" si="38"/>
        <v>0</v>
      </c>
      <c r="BG177" s="28">
        <f t="shared" si="39"/>
        <v>0</v>
      </c>
      <c r="BH177" s="29">
        <f t="shared" si="40"/>
        <v>0</v>
      </c>
      <c r="BI177" s="30">
        <f t="shared" si="41"/>
        <v>0</v>
      </c>
      <c r="BJ177" s="33">
        <f t="shared" si="42"/>
        <v>47</v>
      </c>
      <c r="BK177" s="31" t="e">
        <f t="shared" si="43"/>
        <v>#DIV/0!</v>
      </c>
    </row>
    <row r="178" spans="2:63" ht="12.75">
      <c r="B178" s="32">
        <v>173</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Y178" s="32">
        <v>173</v>
      </c>
      <c r="AZ178" s="29">
        <f t="shared" si="32"/>
        <v>0</v>
      </c>
      <c r="BA178" s="29">
        <f t="shared" si="33"/>
        <v>0</v>
      </c>
      <c r="BB178" s="29">
        <f t="shared" si="34"/>
        <v>0</v>
      </c>
      <c r="BC178" s="29">
        <f t="shared" si="35"/>
        <v>0</v>
      </c>
      <c r="BD178" s="29">
        <f t="shared" si="36"/>
        <v>0</v>
      </c>
      <c r="BE178" s="29">
        <f t="shared" si="37"/>
        <v>0</v>
      </c>
      <c r="BF178" s="27">
        <f t="shared" si="38"/>
        <v>0</v>
      </c>
      <c r="BG178" s="28">
        <f t="shared" si="39"/>
        <v>0</v>
      </c>
      <c r="BH178" s="29">
        <f t="shared" si="40"/>
        <v>0</v>
      </c>
      <c r="BI178" s="30">
        <f t="shared" si="41"/>
        <v>0</v>
      </c>
      <c r="BJ178" s="33">
        <f t="shared" si="42"/>
        <v>47</v>
      </c>
      <c r="BK178" s="31" t="e">
        <f t="shared" si="43"/>
        <v>#DIV/0!</v>
      </c>
    </row>
    <row r="179" spans="2:63" ht="12.75">
      <c r="B179" s="32">
        <v>174</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Y179" s="32">
        <v>174</v>
      </c>
      <c r="AZ179" s="29">
        <f t="shared" si="32"/>
        <v>0</v>
      </c>
      <c r="BA179" s="29">
        <f t="shared" si="33"/>
        <v>0</v>
      </c>
      <c r="BB179" s="29">
        <f t="shared" si="34"/>
        <v>0</v>
      </c>
      <c r="BC179" s="29">
        <f t="shared" si="35"/>
        <v>0</v>
      </c>
      <c r="BD179" s="29">
        <f t="shared" si="36"/>
        <v>0</v>
      </c>
      <c r="BE179" s="29">
        <f t="shared" si="37"/>
        <v>0</v>
      </c>
      <c r="BF179" s="27">
        <f t="shared" si="38"/>
        <v>0</v>
      </c>
      <c r="BG179" s="28">
        <f t="shared" si="39"/>
        <v>0</v>
      </c>
      <c r="BH179" s="29">
        <f t="shared" si="40"/>
        <v>0</v>
      </c>
      <c r="BI179" s="30">
        <f t="shared" si="41"/>
        <v>0</v>
      </c>
      <c r="BJ179" s="33">
        <f t="shared" si="42"/>
        <v>47</v>
      </c>
      <c r="BK179" s="31" t="e">
        <f t="shared" si="43"/>
        <v>#DIV/0!</v>
      </c>
    </row>
    <row r="180" spans="2:63" ht="12.75">
      <c r="B180" s="32">
        <v>175</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Y180" s="32">
        <v>175</v>
      </c>
      <c r="AZ180" s="29">
        <f t="shared" si="32"/>
        <v>0</v>
      </c>
      <c r="BA180" s="29">
        <f t="shared" si="33"/>
        <v>0</v>
      </c>
      <c r="BB180" s="29">
        <f t="shared" si="34"/>
        <v>0</v>
      </c>
      <c r="BC180" s="29">
        <f t="shared" si="35"/>
        <v>0</v>
      </c>
      <c r="BD180" s="29">
        <f t="shared" si="36"/>
        <v>0</v>
      </c>
      <c r="BE180" s="29">
        <f t="shared" si="37"/>
        <v>0</v>
      </c>
      <c r="BF180" s="27">
        <f t="shared" si="38"/>
        <v>0</v>
      </c>
      <c r="BG180" s="28">
        <f t="shared" si="39"/>
        <v>0</v>
      </c>
      <c r="BH180" s="29">
        <f t="shared" si="40"/>
        <v>0</v>
      </c>
      <c r="BI180" s="30">
        <f t="shared" si="41"/>
        <v>0</v>
      </c>
      <c r="BJ180" s="33">
        <f t="shared" si="42"/>
        <v>47</v>
      </c>
      <c r="BK180" s="31" t="e">
        <f t="shared" si="43"/>
        <v>#DIV/0!</v>
      </c>
    </row>
    <row r="181" spans="2:63" ht="12.75">
      <c r="B181" s="32">
        <v>176</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Y181" s="32">
        <v>176</v>
      </c>
      <c r="AZ181" s="29">
        <f t="shared" si="32"/>
        <v>0</v>
      </c>
      <c r="BA181" s="29">
        <f t="shared" si="33"/>
        <v>0</v>
      </c>
      <c r="BB181" s="29">
        <f t="shared" si="34"/>
        <v>0</v>
      </c>
      <c r="BC181" s="29">
        <f t="shared" si="35"/>
        <v>0</v>
      </c>
      <c r="BD181" s="29">
        <f t="shared" si="36"/>
        <v>0</v>
      </c>
      <c r="BE181" s="29">
        <f t="shared" si="37"/>
        <v>0</v>
      </c>
      <c r="BF181" s="27">
        <f t="shared" si="38"/>
        <v>0</v>
      </c>
      <c r="BG181" s="28">
        <f t="shared" si="39"/>
        <v>0</v>
      </c>
      <c r="BH181" s="29">
        <f t="shared" si="40"/>
        <v>0</v>
      </c>
      <c r="BI181" s="30">
        <f t="shared" si="41"/>
        <v>0</v>
      </c>
      <c r="BJ181" s="33">
        <f t="shared" si="42"/>
        <v>47</v>
      </c>
      <c r="BK181" s="31" t="e">
        <f t="shared" si="43"/>
        <v>#DIV/0!</v>
      </c>
    </row>
    <row r="182" spans="2:63" ht="12.75">
      <c r="B182" s="32">
        <v>177</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Y182" s="32">
        <v>177</v>
      </c>
      <c r="AZ182" s="29">
        <f t="shared" si="32"/>
        <v>0</v>
      </c>
      <c r="BA182" s="29">
        <f t="shared" si="33"/>
        <v>0</v>
      </c>
      <c r="BB182" s="29">
        <f t="shared" si="34"/>
        <v>0</v>
      </c>
      <c r="BC182" s="29">
        <f t="shared" si="35"/>
        <v>0</v>
      </c>
      <c r="BD182" s="29">
        <f t="shared" si="36"/>
        <v>0</v>
      </c>
      <c r="BE182" s="29">
        <f t="shared" si="37"/>
        <v>0</v>
      </c>
      <c r="BF182" s="27">
        <f t="shared" si="38"/>
        <v>0</v>
      </c>
      <c r="BG182" s="28">
        <f t="shared" si="39"/>
        <v>0</v>
      </c>
      <c r="BH182" s="29">
        <f t="shared" si="40"/>
        <v>0</v>
      </c>
      <c r="BI182" s="30">
        <f t="shared" si="41"/>
        <v>0</v>
      </c>
      <c r="BJ182" s="33">
        <f t="shared" si="42"/>
        <v>47</v>
      </c>
      <c r="BK182" s="31" t="e">
        <f t="shared" si="43"/>
        <v>#DIV/0!</v>
      </c>
    </row>
    <row r="183" spans="2:63" ht="12.75">
      <c r="B183" s="32">
        <v>178</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Y183" s="32">
        <v>178</v>
      </c>
      <c r="AZ183" s="29">
        <f t="shared" si="32"/>
        <v>0</v>
      </c>
      <c r="BA183" s="29">
        <f t="shared" si="33"/>
        <v>0</v>
      </c>
      <c r="BB183" s="29">
        <f t="shared" si="34"/>
        <v>0</v>
      </c>
      <c r="BC183" s="29">
        <f t="shared" si="35"/>
        <v>0</v>
      </c>
      <c r="BD183" s="29">
        <f t="shared" si="36"/>
        <v>0</v>
      </c>
      <c r="BE183" s="29">
        <f t="shared" si="37"/>
        <v>0</v>
      </c>
      <c r="BF183" s="27">
        <f t="shared" si="38"/>
        <v>0</v>
      </c>
      <c r="BG183" s="28">
        <f t="shared" si="39"/>
        <v>0</v>
      </c>
      <c r="BH183" s="29">
        <f t="shared" si="40"/>
        <v>0</v>
      </c>
      <c r="BI183" s="30">
        <f t="shared" si="41"/>
        <v>0</v>
      </c>
      <c r="BJ183" s="33">
        <f t="shared" si="42"/>
        <v>47</v>
      </c>
      <c r="BK183" s="31" t="e">
        <f t="shared" si="43"/>
        <v>#DIV/0!</v>
      </c>
    </row>
    <row r="184" spans="2:63" ht="12.75">
      <c r="B184" s="32">
        <v>179</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Y184" s="32">
        <v>179</v>
      </c>
      <c r="AZ184" s="29">
        <f t="shared" si="32"/>
        <v>0</v>
      </c>
      <c r="BA184" s="29">
        <f t="shared" si="33"/>
        <v>0</v>
      </c>
      <c r="BB184" s="29">
        <f t="shared" si="34"/>
        <v>0</v>
      </c>
      <c r="BC184" s="29">
        <f t="shared" si="35"/>
        <v>0</v>
      </c>
      <c r="BD184" s="29">
        <f t="shared" si="36"/>
        <v>0</v>
      </c>
      <c r="BE184" s="29">
        <f t="shared" si="37"/>
        <v>0</v>
      </c>
      <c r="BF184" s="27">
        <f t="shared" si="38"/>
        <v>0</v>
      </c>
      <c r="BG184" s="28">
        <f t="shared" si="39"/>
        <v>0</v>
      </c>
      <c r="BH184" s="29">
        <f t="shared" si="40"/>
        <v>0</v>
      </c>
      <c r="BI184" s="30">
        <f t="shared" si="41"/>
        <v>0</v>
      </c>
      <c r="BJ184" s="33">
        <f t="shared" si="42"/>
        <v>47</v>
      </c>
      <c r="BK184" s="31" t="e">
        <f t="shared" si="43"/>
        <v>#DIV/0!</v>
      </c>
    </row>
    <row r="185" spans="2:63" ht="12.75">
      <c r="B185" s="32">
        <v>180</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Y185" s="32">
        <v>180</v>
      </c>
      <c r="AZ185" s="29">
        <f t="shared" si="32"/>
        <v>0</v>
      </c>
      <c r="BA185" s="29">
        <f t="shared" si="33"/>
        <v>0</v>
      </c>
      <c r="BB185" s="29">
        <f t="shared" si="34"/>
        <v>0</v>
      </c>
      <c r="BC185" s="29">
        <f t="shared" si="35"/>
        <v>0</v>
      </c>
      <c r="BD185" s="29">
        <f t="shared" si="36"/>
        <v>0</v>
      </c>
      <c r="BE185" s="29">
        <f t="shared" si="37"/>
        <v>0</v>
      </c>
      <c r="BF185" s="27">
        <f t="shared" si="38"/>
        <v>0</v>
      </c>
      <c r="BG185" s="28">
        <f t="shared" si="39"/>
        <v>0</v>
      </c>
      <c r="BH185" s="29">
        <f t="shared" si="40"/>
        <v>0</v>
      </c>
      <c r="BI185" s="30">
        <f t="shared" si="41"/>
        <v>0</v>
      </c>
      <c r="BJ185" s="33">
        <f t="shared" si="42"/>
        <v>47</v>
      </c>
      <c r="BK185" s="31" t="e">
        <f t="shared" si="43"/>
        <v>#DIV/0!</v>
      </c>
    </row>
    <row r="186" spans="2:63" ht="12.75">
      <c r="B186" s="32">
        <v>181</v>
      </c>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Y186" s="32">
        <v>181</v>
      </c>
      <c r="AZ186" s="29">
        <f t="shared" si="32"/>
        <v>0</v>
      </c>
      <c r="BA186" s="29">
        <f t="shared" si="33"/>
        <v>0</v>
      </c>
      <c r="BB186" s="29">
        <f t="shared" si="34"/>
        <v>0</v>
      </c>
      <c r="BC186" s="29">
        <f t="shared" si="35"/>
        <v>0</v>
      </c>
      <c r="BD186" s="29">
        <f t="shared" si="36"/>
        <v>0</v>
      </c>
      <c r="BE186" s="29">
        <f t="shared" si="37"/>
        <v>0</v>
      </c>
      <c r="BF186" s="27">
        <f t="shared" si="38"/>
        <v>0</v>
      </c>
      <c r="BG186" s="28">
        <f t="shared" si="39"/>
        <v>0</v>
      </c>
      <c r="BH186" s="29">
        <f t="shared" si="40"/>
        <v>0</v>
      </c>
      <c r="BI186" s="30">
        <f t="shared" si="41"/>
        <v>0</v>
      </c>
      <c r="BJ186" s="33">
        <f t="shared" si="42"/>
        <v>47</v>
      </c>
      <c r="BK186" s="31" t="e">
        <f t="shared" si="43"/>
        <v>#DIV/0!</v>
      </c>
    </row>
    <row r="187" spans="2:63" ht="12.75">
      <c r="B187" s="32">
        <v>182</v>
      </c>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Y187" s="32">
        <v>182</v>
      </c>
      <c r="AZ187" s="29">
        <f t="shared" si="32"/>
        <v>0</v>
      </c>
      <c r="BA187" s="29">
        <f t="shared" si="33"/>
        <v>0</v>
      </c>
      <c r="BB187" s="29">
        <f t="shared" si="34"/>
        <v>0</v>
      </c>
      <c r="BC187" s="29">
        <f t="shared" si="35"/>
        <v>0</v>
      </c>
      <c r="BD187" s="29">
        <f t="shared" si="36"/>
        <v>0</v>
      </c>
      <c r="BE187" s="29">
        <f t="shared" si="37"/>
        <v>0</v>
      </c>
      <c r="BF187" s="27">
        <f t="shared" si="38"/>
        <v>0</v>
      </c>
      <c r="BG187" s="28">
        <f t="shared" si="39"/>
        <v>0</v>
      </c>
      <c r="BH187" s="29">
        <f t="shared" si="40"/>
        <v>0</v>
      </c>
      <c r="BI187" s="30">
        <f t="shared" si="41"/>
        <v>0</v>
      </c>
      <c r="BJ187" s="33">
        <f t="shared" si="42"/>
        <v>47</v>
      </c>
      <c r="BK187" s="31" t="e">
        <f t="shared" si="43"/>
        <v>#DIV/0!</v>
      </c>
    </row>
    <row r="188" spans="2:63" ht="12.75">
      <c r="B188" s="32">
        <v>183</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Y188" s="32">
        <v>183</v>
      </c>
      <c r="AZ188" s="29">
        <f t="shared" si="32"/>
        <v>0</v>
      </c>
      <c r="BA188" s="29">
        <f t="shared" si="33"/>
        <v>0</v>
      </c>
      <c r="BB188" s="29">
        <f t="shared" si="34"/>
        <v>0</v>
      </c>
      <c r="BC188" s="29">
        <f t="shared" si="35"/>
        <v>0</v>
      </c>
      <c r="BD188" s="29">
        <f t="shared" si="36"/>
        <v>0</v>
      </c>
      <c r="BE188" s="29">
        <f t="shared" si="37"/>
        <v>0</v>
      </c>
      <c r="BF188" s="27">
        <f t="shared" si="38"/>
        <v>0</v>
      </c>
      <c r="BG188" s="28">
        <f t="shared" si="39"/>
        <v>0</v>
      </c>
      <c r="BH188" s="29">
        <f t="shared" si="40"/>
        <v>0</v>
      </c>
      <c r="BI188" s="30">
        <f t="shared" si="41"/>
        <v>0</v>
      </c>
      <c r="BJ188" s="33">
        <f t="shared" si="42"/>
        <v>47</v>
      </c>
      <c r="BK188" s="31" t="e">
        <f t="shared" si="43"/>
        <v>#DIV/0!</v>
      </c>
    </row>
    <row r="189" spans="2:63" ht="12.75">
      <c r="B189" s="32">
        <v>184</v>
      </c>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Y189" s="32">
        <v>184</v>
      </c>
      <c r="AZ189" s="29">
        <f t="shared" si="32"/>
        <v>0</v>
      </c>
      <c r="BA189" s="29">
        <f t="shared" si="33"/>
        <v>0</v>
      </c>
      <c r="BB189" s="29">
        <f t="shared" si="34"/>
        <v>0</v>
      </c>
      <c r="BC189" s="29">
        <f t="shared" si="35"/>
        <v>0</v>
      </c>
      <c r="BD189" s="29">
        <f t="shared" si="36"/>
        <v>0</v>
      </c>
      <c r="BE189" s="29">
        <f t="shared" si="37"/>
        <v>0</v>
      </c>
      <c r="BF189" s="27">
        <f t="shared" si="38"/>
        <v>0</v>
      </c>
      <c r="BG189" s="28">
        <f t="shared" si="39"/>
        <v>0</v>
      </c>
      <c r="BH189" s="29">
        <f t="shared" si="40"/>
        <v>0</v>
      </c>
      <c r="BI189" s="30">
        <f t="shared" si="41"/>
        <v>0</v>
      </c>
      <c r="BJ189" s="33">
        <f t="shared" si="42"/>
        <v>47</v>
      </c>
      <c r="BK189" s="31" t="e">
        <f t="shared" si="43"/>
        <v>#DIV/0!</v>
      </c>
    </row>
    <row r="190" spans="2:63" ht="12.75">
      <c r="B190" s="32">
        <v>185</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Y190" s="32">
        <v>185</v>
      </c>
      <c r="AZ190" s="29">
        <f t="shared" si="32"/>
        <v>0</v>
      </c>
      <c r="BA190" s="29">
        <f t="shared" si="33"/>
        <v>0</v>
      </c>
      <c r="BB190" s="29">
        <f t="shared" si="34"/>
        <v>0</v>
      </c>
      <c r="BC190" s="29">
        <f t="shared" si="35"/>
        <v>0</v>
      </c>
      <c r="BD190" s="29">
        <f t="shared" si="36"/>
        <v>0</v>
      </c>
      <c r="BE190" s="29">
        <f t="shared" si="37"/>
        <v>0</v>
      </c>
      <c r="BF190" s="27">
        <f t="shared" si="38"/>
        <v>0</v>
      </c>
      <c r="BG190" s="28">
        <f t="shared" si="39"/>
        <v>0</v>
      </c>
      <c r="BH190" s="29">
        <f t="shared" si="40"/>
        <v>0</v>
      </c>
      <c r="BI190" s="30">
        <f t="shared" si="41"/>
        <v>0</v>
      </c>
      <c r="BJ190" s="33">
        <f t="shared" si="42"/>
        <v>47</v>
      </c>
      <c r="BK190" s="31" t="e">
        <f t="shared" si="43"/>
        <v>#DIV/0!</v>
      </c>
    </row>
    <row r="191" spans="2:63" ht="12.75">
      <c r="B191" s="32">
        <v>186</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Y191" s="32">
        <v>186</v>
      </c>
      <c r="AZ191" s="29">
        <f t="shared" si="32"/>
        <v>0</v>
      </c>
      <c r="BA191" s="29">
        <f t="shared" si="33"/>
        <v>0</v>
      </c>
      <c r="BB191" s="29">
        <f t="shared" si="34"/>
        <v>0</v>
      </c>
      <c r="BC191" s="29">
        <f t="shared" si="35"/>
        <v>0</v>
      </c>
      <c r="BD191" s="29">
        <f t="shared" si="36"/>
        <v>0</v>
      </c>
      <c r="BE191" s="29">
        <f t="shared" si="37"/>
        <v>0</v>
      </c>
      <c r="BF191" s="27">
        <f t="shared" si="38"/>
        <v>0</v>
      </c>
      <c r="BG191" s="28">
        <f t="shared" si="39"/>
        <v>0</v>
      </c>
      <c r="BH191" s="29">
        <f t="shared" si="40"/>
        <v>0</v>
      </c>
      <c r="BI191" s="30">
        <f t="shared" si="41"/>
        <v>0</v>
      </c>
      <c r="BJ191" s="33">
        <f t="shared" si="42"/>
        <v>47</v>
      </c>
      <c r="BK191" s="31" t="e">
        <f t="shared" si="43"/>
        <v>#DIV/0!</v>
      </c>
    </row>
    <row r="192" spans="2:63" ht="12.75">
      <c r="B192" s="32">
        <v>187</v>
      </c>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Y192" s="32">
        <v>187</v>
      </c>
      <c r="AZ192" s="29">
        <f t="shared" si="32"/>
        <v>0</v>
      </c>
      <c r="BA192" s="29">
        <f t="shared" si="33"/>
        <v>0</v>
      </c>
      <c r="BB192" s="29">
        <f t="shared" si="34"/>
        <v>0</v>
      </c>
      <c r="BC192" s="29">
        <f t="shared" si="35"/>
        <v>0</v>
      </c>
      <c r="BD192" s="29">
        <f t="shared" si="36"/>
        <v>0</v>
      </c>
      <c r="BE192" s="29">
        <f t="shared" si="37"/>
        <v>0</v>
      </c>
      <c r="BF192" s="27">
        <f t="shared" si="38"/>
        <v>0</v>
      </c>
      <c r="BG192" s="28">
        <f t="shared" si="39"/>
        <v>0</v>
      </c>
      <c r="BH192" s="29">
        <f t="shared" si="40"/>
        <v>0</v>
      </c>
      <c r="BI192" s="30">
        <f t="shared" si="41"/>
        <v>0</v>
      </c>
      <c r="BJ192" s="33">
        <f t="shared" si="42"/>
        <v>47</v>
      </c>
      <c r="BK192" s="31" t="e">
        <f t="shared" si="43"/>
        <v>#DIV/0!</v>
      </c>
    </row>
    <row r="193" spans="2:63" ht="12.75">
      <c r="B193" s="32">
        <v>188</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Y193" s="32">
        <v>188</v>
      </c>
      <c r="AZ193" s="29">
        <f t="shared" si="32"/>
        <v>0</v>
      </c>
      <c r="BA193" s="29">
        <f t="shared" si="33"/>
        <v>0</v>
      </c>
      <c r="BB193" s="29">
        <f t="shared" si="34"/>
        <v>0</v>
      </c>
      <c r="BC193" s="29">
        <f t="shared" si="35"/>
        <v>0</v>
      </c>
      <c r="BD193" s="29">
        <f t="shared" si="36"/>
        <v>0</v>
      </c>
      <c r="BE193" s="29">
        <f t="shared" si="37"/>
        <v>0</v>
      </c>
      <c r="BF193" s="27">
        <f t="shared" si="38"/>
        <v>0</v>
      </c>
      <c r="BG193" s="28">
        <f t="shared" si="39"/>
        <v>0</v>
      </c>
      <c r="BH193" s="29">
        <f t="shared" si="40"/>
        <v>0</v>
      </c>
      <c r="BI193" s="30">
        <f t="shared" si="41"/>
        <v>0</v>
      </c>
      <c r="BJ193" s="33">
        <f t="shared" si="42"/>
        <v>47</v>
      </c>
      <c r="BK193" s="31" t="e">
        <f t="shared" si="43"/>
        <v>#DIV/0!</v>
      </c>
    </row>
    <row r="194" spans="2:63" ht="12.75">
      <c r="B194" s="32">
        <v>189</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Y194" s="32">
        <v>189</v>
      </c>
      <c r="AZ194" s="29">
        <f t="shared" si="32"/>
        <v>0</v>
      </c>
      <c r="BA194" s="29">
        <f t="shared" si="33"/>
        <v>0</v>
      </c>
      <c r="BB194" s="29">
        <f t="shared" si="34"/>
        <v>0</v>
      </c>
      <c r="BC194" s="29">
        <f t="shared" si="35"/>
        <v>0</v>
      </c>
      <c r="BD194" s="29">
        <f t="shared" si="36"/>
        <v>0</v>
      </c>
      <c r="BE194" s="29">
        <f t="shared" si="37"/>
        <v>0</v>
      </c>
      <c r="BF194" s="27">
        <f t="shared" si="38"/>
        <v>0</v>
      </c>
      <c r="BG194" s="28">
        <f t="shared" si="39"/>
        <v>0</v>
      </c>
      <c r="BH194" s="29">
        <f t="shared" si="40"/>
        <v>0</v>
      </c>
      <c r="BI194" s="30">
        <f t="shared" si="41"/>
        <v>0</v>
      </c>
      <c r="BJ194" s="33">
        <f t="shared" si="42"/>
        <v>47</v>
      </c>
      <c r="BK194" s="31" t="e">
        <f t="shared" si="43"/>
        <v>#DIV/0!</v>
      </c>
    </row>
    <row r="195" spans="2:63" ht="12.75">
      <c r="B195" s="32">
        <v>190</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Y195" s="32">
        <v>190</v>
      </c>
      <c r="AZ195" s="29">
        <f t="shared" si="32"/>
        <v>0</v>
      </c>
      <c r="BA195" s="29">
        <f t="shared" si="33"/>
        <v>0</v>
      </c>
      <c r="BB195" s="29">
        <f t="shared" si="34"/>
        <v>0</v>
      </c>
      <c r="BC195" s="29">
        <f t="shared" si="35"/>
        <v>0</v>
      </c>
      <c r="BD195" s="29">
        <f t="shared" si="36"/>
        <v>0</v>
      </c>
      <c r="BE195" s="29">
        <f t="shared" si="37"/>
        <v>0</v>
      </c>
      <c r="BF195" s="27">
        <f t="shared" si="38"/>
        <v>0</v>
      </c>
      <c r="BG195" s="28">
        <f t="shared" si="39"/>
        <v>0</v>
      </c>
      <c r="BH195" s="29">
        <f t="shared" si="40"/>
        <v>0</v>
      </c>
      <c r="BI195" s="30">
        <f t="shared" si="41"/>
        <v>0</v>
      </c>
      <c r="BJ195" s="33">
        <f t="shared" si="42"/>
        <v>47</v>
      </c>
      <c r="BK195" s="31" t="e">
        <f t="shared" si="43"/>
        <v>#DIV/0!</v>
      </c>
    </row>
    <row r="196" spans="2:63" ht="12.75">
      <c r="B196" s="32">
        <v>191</v>
      </c>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Y196" s="32">
        <v>191</v>
      </c>
      <c r="AZ196" s="29">
        <f t="shared" si="32"/>
        <v>0</v>
      </c>
      <c r="BA196" s="29">
        <f t="shared" si="33"/>
        <v>0</v>
      </c>
      <c r="BB196" s="29">
        <f t="shared" si="34"/>
        <v>0</v>
      </c>
      <c r="BC196" s="29">
        <f t="shared" si="35"/>
        <v>0</v>
      </c>
      <c r="BD196" s="29">
        <f t="shared" si="36"/>
        <v>0</v>
      </c>
      <c r="BE196" s="29">
        <f t="shared" si="37"/>
        <v>0</v>
      </c>
      <c r="BF196" s="27">
        <f t="shared" si="38"/>
        <v>0</v>
      </c>
      <c r="BG196" s="28">
        <f t="shared" si="39"/>
        <v>0</v>
      </c>
      <c r="BH196" s="29">
        <f t="shared" si="40"/>
        <v>0</v>
      </c>
      <c r="BI196" s="30">
        <f t="shared" si="41"/>
        <v>0</v>
      </c>
      <c r="BJ196" s="33">
        <f t="shared" si="42"/>
        <v>47</v>
      </c>
      <c r="BK196" s="31" t="e">
        <f t="shared" si="43"/>
        <v>#DIV/0!</v>
      </c>
    </row>
    <row r="197" spans="2:63" ht="12.75">
      <c r="B197" s="32">
        <v>192</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Y197" s="32">
        <v>192</v>
      </c>
      <c r="AZ197" s="29">
        <f t="shared" si="32"/>
        <v>0</v>
      </c>
      <c r="BA197" s="29">
        <f t="shared" si="33"/>
        <v>0</v>
      </c>
      <c r="BB197" s="29">
        <f t="shared" si="34"/>
        <v>0</v>
      </c>
      <c r="BC197" s="29">
        <f t="shared" si="35"/>
        <v>0</v>
      </c>
      <c r="BD197" s="29">
        <f t="shared" si="36"/>
        <v>0</v>
      </c>
      <c r="BE197" s="29">
        <f t="shared" si="37"/>
        <v>0</v>
      </c>
      <c r="BF197" s="27">
        <f t="shared" si="38"/>
        <v>0</v>
      </c>
      <c r="BG197" s="28">
        <f t="shared" si="39"/>
        <v>0</v>
      </c>
      <c r="BH197" s="29">
        <f t="shared" si="40"/>
        <v>0</v>
      </c>
      <c r="BI197" s="30">
        <f t="shared" si="41"/>
        <v>0</v>
      </c>
      <c r="BJ197" s="33">
        <f t="shared" si="42"/>
        <v>47</v>
      </c>
      <c r="BK197" s="31" t="e">
        <f t="shared" si="43"/>
        <v>#DIV/0!</v>
      </c>
    </row>
    <row r="198" spans="2:63" ht="12.75">
      <c r="B198" s="32">
        <v>193</v>
      </c>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Y198" s="32">
        <v>193</v>
      </c>
      <c r="AZ198" s="29">
        <f aca="true" t="shared" si="44" ref="AZ198:AZ261">COUNTIF(C198:AW198,1)</f>
        <v>0</v>
      </c>
      <c r="BA198" s="29">
        <f aca="true" t="shared" si="45" ref="BA198:BA261">COUNTIF(C198:AW198,2)</f>
        <v>0</v>
      </c>
      <c r="BB198" s="29">
        <f aca="true" t="shared" si="46" ref="BB198:BB261">COUNTIF(C198:AW198,3)</f>
        <v>0</v>
      </c>
      <c r="BC198" s="29">
        <f aca="true" t="shared" si="47" ref="BC198:BC261">COUNTIF(C198:AW198,4)</f>
        <v>0</v>
      </c>
      <c r="BD198" s="29">
        <f aca="true" t="shared" si="48" ref="BD198:BD261">COUNTIF(C198:AW198,5)</f>
        <v>0</v>
      </c>
      <c r="BE198" s="29">
        <f aca="true" t="shared" si="49" ref="BE198:BE261">COUNTIF(C198:AW198,6)</f>
        <v>0</v>
      </c>
      <c r="BF198" s="27">
        <f aca="true" t="shared" si="50" ref="BF198:BF261">COUNTIF(C198:AW198,0)</f>
        <v>0</v>
      </c>
      <c r="BG198" s="28">
        <f aca="true" t="shared" si="51" ref="BG198:BG261">+AZ198+BA198+BB198+BC198+BD198+BE198+BF198</f>
        <v>0</v>
      </c>
      <c r="BH198" s="29">
        <f aca="true" t="shared" si="52" ref="BH198:BH261">COUNTIF(C198:AW198,"n")</f>
        <v>0</v>
      </c>
      <c r="BI198" s="30">
        <f aca="true" t="shared" si="53" ref="BI198:BI261">+BH198/47</f>
        <v>0</v>
      </c>
      <c r="BJ198" s="33">
        <f aca="true" t="shared" si="54" ref="BJ198:BJ261">47-BG198-BH198</f>
        <v>47</v>
      </c>
      <c r="BK198" s="31" t="e">
        <f aca="true" t="shared" si="55" ref="BK198:BK261">+(AZ198*1+BA198*2+BB198*3+BC198*4+BD198*5+BE198*6)/(AZ198+BA198+BB198+BC198+BD198+BE198)</f>
        <v>#DIV/0!</v>
      </c>
    </row>
    <row r="199" spans="2:63" ht="12.75">
      <c r="B199" s="32">
        <v>194</v>
      </c>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Y199" s="32">
        <v>194</v>
      </c>
      <c r="AZ199" s="29">
        <f t="shared" si="44"/>
        <v>0</v>
      </c>
      <c r="BA199" s="29">
        <f t="shared" si="45"/>
        <v>0</v>
      </c>
      <c r="BB199" s="29">
        <f t="shared" si="46"/>
        <v>0</v>
      </c>
      <c r="BC199" s="29">
        <f t="shared" si="47"/>
        <v>0</v>
      </c>
      <c r="BD199" s="29">
        <f t="shared" si="48"/>
        <v>0</v>
      </c>
      <c r="BE199" s="29">
        <f t="shared" si="49"/>
        <v>0</v>
      </c>
      <c r="BF199" s="27">
        <f t="shared" si="50"/>
        <v>0</v>
      </c>
      <c r="BG199" s="28">
        <f t="shared" si="51"/>
        <v>0</v>
      </c>
      <c r="BH199" s="29">
        <f t="shared" si="52"/>
        <v>0</v>
      </c>
      <c r="BI199" s="30">
        <f t="shared" si="53"/>
        <v>0</v>
      </c>
      <c r="BJ199" s="33">
        <f t="shared" si="54"/>
        <v>47</v>
      </c>
      <c r="BK199" s="31" t="e">
        <f t="shared" si="55"/>
        <v>#DIV/0!</v>
      </c>
    </row>
    <row r="200" spans="2:63" ht="12.75">
      <c r="B200" s="32">
        <v>195</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Y200" s="32">
        <v>195</v>
      </c>
      <c r="AZ200" s="29">
        <f t="shared" si="44"/>
        <v>0</v>
      </c>
      <c r="BA200" s="29">
        <f t="shared" si="45"/>
        <v>0</v>
      </c>
      <c r="BB200" s="29">
        <f t="shared" si="46"/>
        <v>0</v>
      </c>
      <c r="BC200" s="29">
        <f t="shared" si="47"/>
        <v>0</v>
      </c>
      <c r="BD200" s="29">
        <f t="shared" si="48"/>
        <v>0</v>
      </c>
      <c r="BE200" s="29">
        <f t="shared" si="49"/>
        <v>0</v>
      </c>
      <c r="BF200" s="27">
        <f t="shared" si="50"/>
        <v>0</v>
      </c>
      <c r="BG200" s="28">
        <f t="shared" si="51"/>
        <v>0</v>
      </c>
      <c r="BH200" s="29">
        <f t="shared" si="52"/>
        <v>0</v>
      </c>
      <c r="BI200" s="30">
        <f t="shared" si="53"/>
        <v>0</v>
      </c>
      <c r="BJ200" s="33">
        <f t="shared" si="54"/>
        <v>47</v>
      </c>
      <c r="BK200" s="31" t="e">
        <f t="shared" si="55"/>
        <v>#DIV/0!</v>
      </c>
    </row>
    <row r="201" spans="2:63" ht="12.75">
      <c r="B201" s="32">
        <v>196</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Y201" s="32">
        <v>196</v>
      </c>
      <c r="AZ201" s="29">
        <f t="shared" si="44"/>
        <v>0</v>
      </c>
      <c r="BA201" s="29">
        <f t="shared" si="45"/>
        <v>0</v>
      </c>
      <c r="BB201" s="29">
        <f t="shared" si="46"/>
        <v>0</v>
      </c>
      <c r="BC201" s="29">
        <f t="shared" si="47"/>
        <v>0</v>
      </c>
      <c r="BD201" s="29">
        <f t="shared" si="48"/>
        <v>0</v>
      </c>
      <c r="BE201" s="29">
        <f t="shared" si="49"/>
        <v>0</v>
      </c>
      <c r="BF201" s="27">
        <f t="shared" si="50"/>
        <v>0</v>
      </c>
      <c r="BG201" s="28">
        <f t="shared" si="51"/>
        <v>0</v>
      </c>
      <c r="BH201" s="29">
        <f t="shared" si="52"/>
        <v>0</v>
      </c>
      <c r="BI201" s="30">
        <f t="shared" si="53"/>
        <v>0</v>
      </c>
      <c r="BJ201" s="33">
        <f t="shared" si="54"/>
        <v>47</v>
      </c>
      <c r="BK201" s="31" t="e">
        <f t="shared" si="55"/>
        <v>#DIV/0!</v>
      </c>
    </row>
    <row r="202" spans="2:63" ht="12.75">
      <c r="B202" s="32">
        <v>197</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Y202" s="32">
        <v>197</v>
      </c>
      <c r="AZ202" s="29">
        <f t="shared" si="44"/>
        <v>0</v>
      </c>
      <c r="BA202" s="29">
        <f t="shared" si="45"/>
        <v>0</v>
      </c>
      <c r="BB202" s="29">
        <f t="shared" si="46"/>
        <v>0</v>
      </c>
      <c r="BC202" s="29">
        <f t="shared" si="47"/>
        <v>0</v>
      </c>
      <c r="BD202" s="29">
        <f t="shared" si="48"/>
        <v>0</v>
      </c>
      <c r="BE202" s="29">
        <f t="shared" si="49"/>
        <v>0</v>
      </c>
      <c r="BF202" s="27">
        <f t="shared" si="50"/>
        <v>0</v>
      </c>
      <c r="BG202" s="28">
        <f t="shared" si="51"/>
        <v>0</v>
      </c>
      <c r="BH202" s="29">
        <f t="shared" si="52"/>
        <v>0</v>
      </c>
      <c r="BI202" s="30">
        <f t="shared" si="53"/>
        <v>0</v>
      </c>
      <c r="BJ202" s="33">
        <f t="shared" si="54"/>
        <v>47</v>
      </c>
      <c r="BK202" s="31" t="e">
        <f t="shared" si="55"/>
        <v>#DIV/0!</v>
      </c>
    </row>
    <row r="203" spans="2:63" ht="12.75">
      <c r="B203" s="32">
        <v>198</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Y203" s="32">
        <v>198</v>
      </c>
      <c r="AZ203" s="29">
        <f t="shared" si="44"/>
        <v>0</v>
      </c>
      <c r="BA203" s="29">
        <f t="shared" si="45"/>
        <v>0</v>
      </c>
      <c r="BB203" s="29">
        <f t="shared" si="46"/>
        <v>0</v>
      </c>
      <c r="BC203" s="29">
        <f t="shared" si="47"/>
        <v>0</v>
      </c>
      <c r="BD203" s="29">
        <f t="shared" si="48"/>
        <v>0</v>
      </c>
      <c r="BE203" s="29">
        <f t="shared" si="49"/>
        <v>0</v>
      </c>
      <c r="BF203" s="27">
        <f t="shared" si="50"/>
        <v>0</v>
      </c>
      <c r="BG203" s="28">
        <f t="shared" si="51"/>
        <v>0</v>
      </c>
      <c r="BH203" s="29">
        <f t="shared" si="52"/>
        <v>0</v>
      </c>
      <c r="BI203" s="30">
        <f t="shared" si="53"/>
        <v>0</v>
      </c>
      <c r="BJ203" s="33">
        <f t="shared" si="54"/>
        <v>47</v>
      </c>
      <c r="BK203" s="31" t="e">
        <f t="shared" si="55"/>
        <v>#DIV/0!</v>
      </c>
    </row>
    <row r="204" spans="2:63" ht="12.75">
      <c r="B204" s="32">
        <v>199</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Y204" s="32">
        <v>199</v>
      </c>
      <c r="AZ204" s="29">
        <f t="shared" si="44"/>
        <v>0</v>
      </c>
      <c r="BA204" s="29">
        <f t="shared" si="45"/>
        <v>0</v>
      </c>
      <c r="BB204" s="29">
        <f t="shared" si="46"/>
        <v>0</v>
      </c>
      <c r="BC204" s="29">
        <f t="shared" si="47"/>
        <v>0</v>
      </c>
      <c r="BD204" s="29">
        <f t="shared" si="48"/>
        <v>0</v>
      </c>
      <c r="BE204" s="29">
        <f t="shared" si="49"/>
        <v>0</v>
      </c>
      <c r="BF204" s="27">
        <f t="shared" si="50"/>
        <v>0</v>
      </c>
      <c r="BG204" s="28">
        <f t="shared" si="51"/>
        <v>0</v>
      </c>
      <c r="BH204" s="29">
        <f t="shared" si="52"/>
        <v>0</v>
      </c>
      <c r="BI204" s="30">
        <f t="shared" si="53"/>
        <v>0</v>
      </c>
      <c r="BJ204" s="33">
        <f t="shared" si="54"/>
        <v>47</v>
      </c>
      <c r="BK204" s="31" t="e">
        <f t="shared" si="55"/>
        <v>#DIV/0!</v>
      </c>
    </row>
    <row r="205" spans="2:63" ht="12.75">
      <c r="B205" s="32">
        <v>200</v>
      </c>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Y205" s="32">
        <v>200</v>
      </c>
      <c r="AZ205" s="29">
        <f t="shared" si="44"/>
        <v>0</v>
      </c>
      <c r="BA205" s="29">
        <f t="shared" si="45"/>
        <v>0</v>
      </c>
      <c r="BB205" s="29">
        <f t="shared" si="46"/>
        <v>0</v>
      </c>
      <c r="BC205" s="29">
        <f t="shared" si="47"/>
        <v>0</v>
      </c>
      <c r="BD205" s="29">
        <f t="shared" si="48"/>
        <v>0</v>
      </c>
      <c r="BE205" s="29">
        <f t="shared" si="49"/>
        <v>0</v>
      </c>
      <c r="BF205" s="27">
        <f t="shared" si="50"/>
        <v>0</v>
      </c>
      <c r="BG205" s="28">
        <f t="shared" si="51"/>
        <v>0</v>
      </c>
      <c r="BH205" s="29">
        <f t="shared" si="52"/>
        <v>0</v>
      </c>
      <c r="BI205" s="30">
        <f t="shared" si="53"/>
        <v>0</v>
      </c>
      <c r="BJ205" s="33">
        <f t="shared" si="54"/>
        <v>47</v>
      </c>
      <c r="BK205" s="31" t="e">
        <f t="shared" si="55"/>
        <v>#DIV/0!</v>
      </c>
    </row>
    <row r="206" spans="2:63" ht="12.75">
      <c r="B206" s="32">
        <v>201</v>
      </c>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Y206" s="32">
        <v>201</v>
      </c>
      <c r="AZ206" s="29">
        <f t="shared" si="44"/>
        <v>0</v>
      </c>
      <c r="BA206" s="29">
        <f t="shared" si="45"/>
        <v>0</v>
      </c>
      <c r="BB206" s="29">
        <f t="shared" si="46"/>
        <v>0</v>
      </c>
      <c r="BC206" s="29">
        <f t="shared" si="47"/>
        <v>0</v>
      </c>
      <c r="BD206" s="29">
        <f t="shared" si="48"/>
        <v>0</v>
      </c>
      <c r="BE206" s="29">
        <f t="shared" si="49"/>
        <v>0</v>
      </c>
      <c r="BF206" s="27">
        <f t="shared" si="50"/>
        <v>0</v>
      </c>
      <c r="BG206" s="28">
        <f t="shared" si="51"/>
        <v>0</v>
      </c>
      <c r="BH206" s="29">
        <f t="shared" si="52"/>
        <v>0</v>
      </c>
      <c r="BI206" s="30">
        <f t="shared" si="53"/>
        <v>0</v>
      </c>
      <c r="BJ206" s="33">
        <f t="shared" si="54"/>
        <v>47</v>
      </c>
      <c r="BK206" s="31" t="e">
        <f t="shared" si="55"/>
        <v>#DIV/0!</v>
      </c>
    </row>
    <row r="207" spans="2:63" ht="12.75">
      <c r="B207" s="32">
        <v>202</v>
      </c>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Y207" s="32">
        <v>202</v>
      </c>
      <c r="AZ207" s="29">
        <f t="shared" si="44"/>
        <v>0</v>
      </c>
      <c r="BA207" s="29">
        <f t="shared" si="45"/>
        <v>0</v>
      </c>
      <c r="BB207" s="29">
        <f t="shared" si="46"/>
        <v>0</v>
      </c>
      <c r="BC207" s="29">
        <f t="shared" si="47"/>
        <v>0</v>
      </c>
      <c r="BD207" s="29">
        <f t="shared" si="48"/>
        <v>0</v>
      </c>
      <c r="BE207" s="29">
        <f t="shared" si="49"/>
        <v>0</v>
      </c>
      <c r="BF207" s="27">
        <f t="shared" si="50"/>
        <v>0</v>
      </c>
      <c r="BG207" s="28">
        <f t="shared" si="51"/>
        <v>0</v>
      </c>
      <c r="BH207" s="29">
        <f t="shared" si="52"/>
        <v>0</v>
      </c>
      <c r="BI207" s="30">
        <f t="shared" si="53"/>
        <v>0</v>
      </c>
      <c r="BJ207" s="33">
        <f t="shared" si="54"/>
        <v>47</v>
      </c>
      <c r="BK207" s="31" t="e">
        <f t="shared" si="55"/>
        <v>#DIV/0!</v>
      </c>
    </row>
    <row r="208" spans="2:63" ht="12.75">
      <c r="B208" s="32">
        <v>203</v>
      </c>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Y208" s="32">
        <v>203</v>
      </c>
      <c r="AZ208" s="29">
        <f t="shared" si="44"/>
        <v>0</v>
      </c>
      <c r="BA208" s="29">
        <f t="shared" si="45"/>
        <v>0</v>
      </c>
      <c r="BB208" s="29">
        <f t="shared" si="46"/>
        <v>0</v>
      </c>
      <c r="BC208" s="29">
        <f t="shared" si="47"/>
        <v>0</v>
      </c>
      <c r="BD208" s="29">
        <f t="shared" si="48"/>
        <v>0</v>
      </c>
      <c r="BE208" s="29">
        <f t="shared" si="49"/>
        <v>0</v>
      </c>
      <c r="BF208" s="27">
        <f t="shared" si="50"/>
        <v>0</v>
      </c>
      <c r="BG208" s="28">
        <f t="shared" si="51"/>
        <v>0</v>
      </c>
      <c r="BH208" s="29">
        <f t="shared" si="52"/>
        <v>0</v>
      </c>
      <c r="BI208" s="30">
        <f t="shared" si="53"/>
        <v>0</v>
      </c>
      <c r="BJ208" s="33">
        <f t="shared" si="54"/>
        <v>47</v>
      </c>
      <c r="BK208" s="31" t="e">
        <f t="shared" si="55"/>
        <v>#DIV/0!</v>
      </c>
    </row>
    <row r="209" spans="2:63" ht="12.75">
      <c r="B209" s="32">
        <v>204</v>
      </c>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Y209" s="32">
        <v>204</v>
      </c>
      <c r="AZ209" s="29">
        <f t="shared" si="44"/>
        <v>0</v>
      </c>
      <c r="BA209" s="29">
        <f t="shared" si="45"/>
        <v>0</v>
      </c>
      <c r="BB209" s="29">
        <f t="shared" si="46"/>
        <v>0</v>
      </c>
      <c r="BC209" s="29">
        <f t="shared" si="47"/>
        <v>0</v>
      </c>
      <c r="BD209" s="29">
        <f t="shared" si="48"/>
        <v>0</v>
      </c>
      <c r="BE209" s="29">
        <f t="shared" si="49"/>
        <v>0</v>
      </c>
      <c r="BF209" s="27">
        <f t="shared" si="50"/>
        <v>0</v>
      </c>
      <c r="BG209" s="28">
        <f t="shared" si="51"/>
        <v>0</v>
      </c>
      <c r="BH209" s="29">
        <f t="shared" si="52"/>
        <v>0</v>
      </c>
      <c r="BI209" s="30">
        <f t="shared" si="53"/>
        <v>0</v>
      </c>
      <c r="BJ209" s="33">
        <f t="shared" si="54"/>
        <v>47</v>
      </c>
      <c r="BK209" s="31" t="e">
        <f t="shared" si="55"/>
        <v>#DIV/0!</v>
      </c>
    </row>
    <row r="210" spans="2:63" ht="12.75">
      <c r="B210" s="32">
        <v>205</v>
      </c>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Y210" s="32">
        <v>205</v>
      </c>
      <c r="AZ210" s="29">
        <f t="shared" si="44"/>
        <v>0</v>
      </c>
      <c r="BA210" s="29">
        <f t="shared" si="45"/>
        <v>0</v>
      </c>
      <c r="BB210" s="29">
        <f t="shared" si="46"/>
        <v>0</v>
      </c>
      <c r="BC210" s="29">
        <f t="shared" si="47"/>
        <v>0</v>
      </c>
      <c r="BD210" s="29">
        <f t="shared" si="48"/>
        <v>0</v>
      </c>
      <c r="BE210" s="29">
        <f t="shared" si="49"/>
        <v>0</v>
      </c>
      <c r="BF210" s="27">
        <f t="shared" si="50"/>
        <v>0</v>
      </c>
      <c r="BG210" s="28">
        <f t="shared" si="51"/>
        <v>0</v>
      </c>
      <c r="BH210" s="29">
        <f t="shared" si="52"/>
        <v>0</v>
      </c>
      <c r="BI210" s="30">
        <f t="shared" si="53"/>
        <v>0</v>
      </c>
      <c r="BJ210" s="33">
        <f t="shared" si="54"/>
        <v>47</v>
      </c>
      <c r="BK210" s="31" t="e">
        <f t="shared" si="55"/>
        <v>#DIV/0!</v>
      </c>
    </row>
    <row r="211" spans="2:63" ht="12.75">
      <c r="B211" s="32">
        <v>206</v>
      </c>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Y211" s="32">
        <v>206</v>
      </c>
      <c r="AZ211" s="29">
        <f t="shared" si="44"/>
        <v>0</v>
      </c>
      <c r="BA211" s="29">
        <f t="shared" si="45"/>
        <v>0</v>
      </c>
      <c r="BB211" s="29">
        <f t="shared" si="46"/>
        <v>0</v>
      </c>
      <c r="BC211" s="29">
        <f t="shared" si="47"/>
        <v>0</v>
      </c>
      <c r="BD211" s="29">
        <f t="shared" si="48"/>
        <v>0</v>
      </c>
      <c r="BE211" s="29">
        <f t="shared" si="49"/>
        <v>0</v>
      </c>
      <c r="BF211" s="27">
        <f t="shared" si="50"/>
        <v>0</v>
      </c>
      <c r="BG211" s="28">
        <f t="shared" si="51"/>
        <v>0</v>
      </c>
      <c r="BH211" s="29">
        <f t="shared" si="52"/>
        <v>0</v>
      </c>
      <c r="BI211" s="30">
        <f t="shared" si="53"/>
        <v>0</v>
      </c>
      <c r="BJ211" s="33">
        <f t="shared" si="54"/>
        <v>47</v>
      </c>
      <c r="BK211" s="31" t="e">
        <f t="shared" si="55"/>
        <v>#DIV/0!</v>
      </c>
    </row>
    <row r="212" spans="2:63" ht="12.75">
      <c r="B212" s="32">
        <v>207</v>
      </c>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Y212" s="32">
        <v>207</v>
      </c>
      <c r="AZ212" s="29">
        <f t="shared" si="44"/>
        <v>0</v>
      </c>
      <c r="BA212" s="29">
        <f t="shared" si="45"/>
        <v>0</v>
      </c>
      <c r="BB212" s="29">
        <f t="shared" si="46"/>
        <v>0</v>
      </c>
      <c r="BC212" s="29">
        <f t="shared" si="47"/>
        <v>0</v>
      </c>
      <c r="BD212" s="29">
        <f t="shared" si="48"/>
        <v>0</v>
      </c>
      <c r="BE212" s="29">
        <f t="shared" si="49"/>
        <v>0</v>
      </c>
      <c r="BF212" s="27">
        <f t="shared" si="50"/>
        <v>0</v>
      </c>
      <c r="BG212" s="28">
        <f t="shared" si="51"/>
        <v>0</v>
      </c>
      <c r="BH212" s="29">
        <f t="shared" si="52"/>
        <v>0</v>
      </c>
      <c r="BI212" s="30">
        <f t="shared" si="53"/>
        <v>0</v>
      </c>
      <c r="BJ212" s="33">
        <f t="shared" si="54"/>
        <v>47</v>
      </c>
      <c r="BK212" s="31" t="e">
        <f t="shared" si="55"/>
        <v>#DIV/0!</v>
      </c>
    </row>
    <row r="213" spans="2:63" ht="12.75">
      <c r="B213" s="32">
        <v>208</v>
      </c>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Y213" s="32">
        <v>208</v>
      </c>
      <c r="AZ213" s="29">
        <f t="shared" si="44"/>
        <v>0</v>
      </c>
      <c r="BA213" s="29">
        <f t="shared" si="45"/>
        <v>0</v>
      </c>
      <c r="BB213" s="29">
        <f t="shared" si="46"/>
        <v>0</v>
      </c>
      <c r="BC213" s="29">
        <f t="shared" si="47"/>
        <v>0</v>
      </c>
      <c r="BD213" s="29">
        <f t="shared" si="48"/>
        <v>0</v>
      </c>
      <c r="BE213" s="29">
        <f t="shared" si="49"/>
        <v>0</v>
      </c>
      <c r="BF213" s="27">
        <f t="shared" si="50"/>
        <v>0</v>
      </c>
      <c r="BG213" s="28">
        <f t="shared" si="51"/>
        <v>0</v>
      </c>
      <c r="BH213" s="29">
        <f t="shared" si="52"/>
        <v>0</v>
      </c>
      <c r="BI213" s="30">
        <f t="shared" si="53"/>
        <v>0</v>
      </c>
      <c r="BJ213" s="33">
        <f t="shared" si="54"/>
        <v>47</v>
      </c>
      <c r="BK213" s="31" t="e">
        <f t="shared" si="55"/>
        <v>#DIV/0!</v>
      </c>
    </row>
    <row r="214" spans="2:63" ht="12.75">
      <c r="B214" s="32">
        <v>209</v>
      </c>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Y214" s="32">
        <v>209</v>
      </c>
      <c r="AZ214" s="29">
        <f t="shared" si="44"/>
        <v>0</v>
      </c>
      <c r="BA214" s="29">
        <f t="shared" si="45"/>
        <v>0</v>
      </c>
      <c r="BB214" s="29">
        <f t="shared" si="46"/>
        <v>0</v>
      </c>
      <c r="BC214" s="29">
        <f t="shared" si="47"/>
        <v>0</v>
      </c>
      <c r="BD214" s="29">
        <f t="shared" si="48"/>
        <v>0</v>
      </c>
      <c r="BE214" s="29">
        <f t="shared" si="49"/>
        <v>0</v>
      </c>
      <c r="BF214" s="27">
        <f t="shared" si="50"/>
        <v>0</v>
      </c>
      <c r="BG214" s="28">
        <f t="shared" si="51"/>
        <v>0</v>
      </c>
      <c r="BH214" s="29">
        <f t="shared" si="52"/>
        <v>0</v>
      </c>
      <c r="BI214" s="30">
        <f t="shared" si="53"/>
        <v>0</v>
      </c>
      <c r="BJ214" s="33">
        <f t="shared" si="54"/>
        <v>47</v>
      </c>
      <c r="BK214" s="31" t="e">
        <f t="shared" si="55"/>
        <v>#DIV/0!</v>
      </c>
    </row>
    <row r="215" spans="2:63" ht="12.75">
      <c r="B215" s="32">
        <v>210</v>
      </c>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Y215" s="32">
        <v>210</v>
      </c>
      <c r="AZ215" s="29">
        <f t="shared" si="44"/>
        <v>0</v>
      </c>
      <c r="BA215" s="29">
        <f t="shared" si="45"/>
        <v>0</v>
      </c>
      <c r="BB215" s="29">
        <f t="shared" si="46"/>
        <v>0</v>
      </c>
      <c r="BC215" s="29">
        <f t="shared" si="47"/>
        <v>0</v>
      </c>
      <c r="BD215" s="29">
        <f t="shared" si="48"/>
        <v>0</v>
      </c>
      <c r="BE215" s="29">
        <f t="shared" si="49"/>
        <v>0</v>
      </c>
      <c r="BF215" s="27">
        <f t="shared" si="50"/>
        <v>0</v>
      </c>
      <c r="BG215" s="28">
        <f t="shared" si="51"/>
        <v>0</v>
      </c>
      <c r="BH215" s="29">
        <f t="shared" si="52"/>
        <v>0</v>
      </c>
      <c r="BI215" s="30">
        <f t="shared" si="53"/>
        <v>0</v>
      </c>
      <c r="BJ215" s="33">
        <f t="shared" si="54"/>
        <v>47</v>
      </c>
      <c r="BK215" s="31" t="e">
        <f t="shared" si="55"/>
        <v>#DIV/0!</v>
      </c>
    </row>
    <row r="216" spans="2:63" ht="12.75">
      <c r="B216" s="32">
        <v>211</v>
      </c>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Y216" s="32">
        <v>211</v>
      </c>
      <c r="AZ216" s="29">
        <f t="shared" si="44"/>
        <v>0</v>
      </c>
      <c r="BA216" s="29">
        <f t="shared" si="45"/>
        <v>0</v>
      </c>
      <c r="BB216" s="29">
        <f t="shared" si="46"/>
        <v>0</v>
      </c>
      <c r="BC216" s="29">
        <f t="shared" si="47"/>
        <v>0</v>
      </c>
      <c r="BD216" s="29">
        <f t="shared" si="48"/>
        <v>0</v>
      </c>
      <c r="BE216" s="29">
        <f t="shared" si="49"/>
        <v>0</v>
      </c>
      <c r="BF216" s="27">
        <f t="shared" si="50"/>
        <v>0</v>
      </c>
      <c r="BG216" s="28">
        <f t="shared" si="51"/>
        <v>0</v>
      </c>
      <c r="BH216" s="29">
        <f t="shared" si="52"/>
        <v>0</v>
      </c>
      <c r="BI216" s="30">
        <f t="shared" si="53"/>
        <v>0</v>
      </c>
      <c r="BJ216" s="33">
        <f t="shared" si="54"/>
        <v>47</v>
      </c>
      <c r="BK216" s="31" t="e">
        <f t="shared" si="55"/>
        <v>#DIV/0!</v>
      </c>
    </row>
    <row r="217" spans="2:63" ht="12.75">
      <c r="B217" s="32">
        <v>212</v>
      </c>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Y217" s="32">
        <v>212</v>
      </c>
      <c r="AZ217" s="29">
        <f t="shared" si="44"/>
        <v>0</v>
      </c>
      <c r="BA217" s="29">
        <f t="shared" si="45"/>
        <v>0</v>
      </c>
      <c r="BB217" s="29">
        <f t="shared" si="46"/>
        <v>0</v>
      </c>
      <c r="BC217" s="29">
        <f t="shared" si="47"/>
        <v>0</v>
      </c>
      <c r="BD217" s="29">
        <f t="shared" si="48"/>
        <v>0</v>
      </c>
      <c r="BE217" s="29">
        <f t="shared" si="49"/>
        <v>0</v>
      </c>
      <c r="BF217" s="27">
        <f t="shared" si="50"/>
        <v>0</v>
      </c>
      <c r="BG217" s="28">
        <f t="shared" si="51"/>
        <v>0</v>
      </c>
      <c r="BH217" s="29">
        <f t="shared" si="52"/>
        <v>0</v>
      </c>
      <c r="BI217" s="30">
        <f t="shared" si="53"/>
        <v>0</v>
      </c>
      <c r="BJ217" s="33">
        <f t="shared" si="54"/>
        <v>47</v>
      </c>
      <c r="BK217" s="31" t="e">
        <f t="shared" si="55"/>
        <v>#DIV/0!</v>
      </c>
    </row>
    <row r="218" spans="2:63" ht="12.75">
      <c r="B218" s="32">
        <v>213</v>
      </c>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Y218" s="32">
        <v>213</v>
      </c>
      <c r="AZ218" s="29">
        <f t="shared" si="44"/>
        <v>0</v>
      </c>
      <c r="BA218" s="29">
        <f t="shared" si="45"/>
        <v>0</v>
      </c>
      <c r="BB218" s="29">
        <f t="shared" si="46"/>
        <v>0</v>
      </c>
      <c r="BC218" s="29">
        <f t="shared" si="47"/>
        <v>0</v>
      </c>
      <c r="BD218" s="29">
        <f t="shared" si="48"/>
        <v>0</v>
      </c>
      <c r="BE218" s="29">
        <f t="shared" si="49"/>
        <v>0</v>
      </c>
      <c r="BF218" s="27">
        <f t="shared" si="50"/>
        <v>0</v>
      </c>
      <c r="BG218" s="28">
        <f t="shared" si="51"/>
        <v>0</v>
      </c>
      <c r="BH218" s="29">
        <f t="shared" si="52"/>
        <v>0</v>
      </c>
      <c r="BI218" s="30">
        <f t="shared" si="53"/>
        <v>0</v>
      </c>
      <c r="BJ218" s="33">
        <f t="shared" si="54"/>
        <v>47</v>
      </c>
      <c r="BK218" s="31" t="e">
        <f t="shared" si="55"/>
        <v>#DIV/0!</v>
      </c>
    </row>
    <row r="219" spans="2:63" ht="12.75">
      <c r="B219" s="32">
        <v>214</v>
      </c>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Y219" s="32">
        <v>214</v>
      </c>
      <c r="AZ219" s="29">
        <f t="shared" si="44"/>
        <v>0</v>
      </c>
      <c r="BA219" s="29">
        <f t="shared" si="45"/>
        <v>0</v>
      </c>
      <c r="BB219" s="29">
        <f t="shared" si="46"/>
        <v>0</v>
      </c>
      <c r="BC219" s="29">
        <f t="shared" si="47"/>
        <v>0</v>
      </c>
      <c r="BD219" s="29">
        <f t="shared" si="48"/>
        <v>0</v>
      </c>
      <c r="BE219" s="29">
        <f t="shared" si="49"/>
        <v>0</v>
      </c>
      <c r="BF219" s="27">
        <f t="shared" si="50"/>
        <v>0</v>
      </c>
      <c r="BG219" s="28">
        <f t="shared" si="51"/>
        <v>0</v>
      </c>
      <c r="BH219" s="29">
        <f t="shared" si="52"/>
        <v>0</v>
      </c>
      <c r="BI219" s="30">
        <f t="shared" si="53"/>
        <v>0</v>
      </c>
      <c r="BJ219" s="33">
        <f t="shared" si="54"/>
        <v>47</v>
      </c>
      <c r="BK219" s="31" t="e">
        <f t="shared" si="55"/>
        <v>#DIV/0!</v>
      </c>
    </row>
    <row r="220" spans="2:63" ht="12.75">
      <c r="B220" s="32">
        <v>215</v>
      </c>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Y220" s="32">
        <v>215</v>
      </c>
      <c r="AZ220" s="29">
        <f t="shared" si="44"/>
        <v>0</v>
      </c>
      <c r="BA220" s="29">
        <f t="shared" si="45"/>
        <v>0</v>
      </c>
      <c r="BB220" s="29">
        <f t="shared" si="46"/>
        <v>0</v>
      </c>
      <c r="BC220" s="29">
        <f t="shared" si="47"/>
        <v>0</v>
      </c>
      <c r="BD220" s="29">
        <f t="shared" si="48"/>
        <v>0</v>
      </c>
      <c r="BE220" s="29">
        <f t="shared" si="49"/>
        <v>0</v>
      </c>
      <c r="BF220" s="27">
        <f t="shared" si="50"/>
        <v>0</v>
      </c>
      <c r="BG220" s="28">
        <f t="shared" si="51"/>
        <v>0</v>
      </c>
      <c r="BH220" s="29">
        <f t="shared" si="52"/>
        <v>0</v>
      </c>
      <c r="BI220" s="30">
        <f t="shared" si="53"/>
        <v>0</v>
      </c>
      <c r="BJ220" s="33">
        <f t="shared" si="54"/>
        <v>47</v>
      </c>
      <c r="BK220" s="31" t="e">
        <f t="shared" si="55"/>
        <v>#DIV/0!</v>
      </c>
    </row>
    <row r="221" spans="2:63" ht="12.75">
      <c r="B221" s="32">
        <v>216</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Y221" s="32">
        <v>216</v>
      </c>
      <c r="AZ221" s="29">
        <f t="shared" si="44"/>
        <v>0</v>
      </c>
      <c r="BA221" s="29">
        <f t="shared" si="45"/>
        <v>0</v>
      </c>
      <c r="BB221" s="29">
        <f t="shared" si="46"/>
        <v>0</v>
      </c>
      <c r="BC221" s="29">
        <f t="shared" si="47"/>
        <v>0</v>
      </c>
      <c r="BD221" s="29">
        <f t="shared" si="48"/>
        <v>0</v>
      </c>
      <c r="BE221" s="29">
        <f t="shared" si="49"/>
        <v>0</v>
      </c>
      <c r="BF221" s="27">
        <f t="shared" si="50"/>
        <v>0</v>
      </c>
      <c r="BG221" s="28">
        <f t="shared" si="51"/>
        <v>0</v>
      </c>
      <c r="BH221" s="29">
        <f t="shared" si="52"/>
        <v>0</v>
      </c>
      <c r="BI221" s="30">
        <f t="shared" si="53"/>
        <v>0</v>
      </c>
      <c r="BJ221" s="33">
        <f t="shared" si="54"/>
        <v>47</v>
      </c>
      <c r="BK221" s="31" t="e">
        <f t="shared" si="55"/>
        <v>#DIV/0!</v>
      </c>
    </row>
    <row r="222" spans="2:63" ht="12.75">
      <c r="B222" s="32">
        <v>217</v>
      </c>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Y222" s="32">
        <v>217</v>
      </c>
      <c r="AZ222" s="29">
        <f t="shared" si="44"/>
        <v>0</v>
      </c>
      <c r="BA222" s="29">
        <f t="shared" si="45"/>
        <v>0</v>
      </c>
      <c r="BB222" s="29">
        <f t="shared" si="46"/>
        <v>0</v>
      </c>
      <c r="BC222" s="29">
        <f t="shared" si="47"/>
        <v>0</v>
      </c>
      <c r="BD222" s="29">
        <f t="shared" si="48"/>
        <v>0</v>
      </c>
      <c r="BE222" s="29">
        <f t="shared" si="49"/>
        <v>0</v>
      </c>
      <c r="BF222" s="27">
        <f t="shared" si="50"/>
        <v>0</v>
      </c>
      <c r="BG222" s="28">
        <f t="shared" si="51"/>
        <v>0</v>
      </c>
      <c r="BH222" s="29">
        <f t="shared" si="52"/>
        <v>0</v>
      </c>
      <c r="BI222" s="30">
        <f t="shared" si="53"/>
        <v>0</v>
      </c>
      <c r="BJ222" s="33">
        <f t="shared" si="54"/>
        <v>47</v>
      </c>
      <c r="BK222" s="31" t="e">
        <f t="shared" si="55"/>
        <v>#DIV/0!</v>
      </c>
    </row>
    <row r="223" spans="2:63" ht="12.75">
      <c r="B223" s="32">
        <v>218</v>
      </c>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Y223" s="32">
        <v>218</v>
      </c>
      <c r="AZ223" s="29">
        <f t="shared" si="44"/>
        <v>0</v>
      </c>
      <c r="BA223" s="29">
        <f t="shared" si="45"/>
        <v>0</v>
      </c>
      <c r="BB223" s="29">
        <f t="shared" si="46"/>
        <v>0</v>
      </c>
      <c r="BC223" s="29">
        <f t="shared" si="47"/>
        <v>0</v>
      </c>
      <c r="BD223" s="29">
        <f t="shared" si="48"/>
        <v>0</v>
      </c>
      <c r="BE223" s="29">
        <f t="shared" si="49"/>
        <v>0</v>
      </c>
      <c r="BF223" s="27">
        <f t="shared" si="50"/>
        <v>0</v>
      </c>
      <c r="BG223" s="28">
        <f t="shared" si="51"/>
        <v>0</v>
      </c>
      <c r="BH223" s="29">
        <f t="shared" si="52"/>
        <v>0</v>
      </c>
      <c r="BI223" s="30">
        <f t="shared" si="53"/>
        <v>0</v>
      </c>
      <c r="BJ223" s="33">
        <f t="shared" si="54"/>
        <v>47</v>
      </c>
      <c r="BK223" s="31" t="e">
        <f t="shared" si="55"/>
        <v>#DIV/0!</v>
      </c>
    </row>
    <row r="224" spans="2:63" ht="12.75">
      <c r="B224" s="32">
        <v>219</v>
      </c>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Y224" s="32">
        <v>219</v>
      </c>
      <c r="AZ224" s="29">
        <f t="shared" si="44"/>
        <v>0</v>
      </c>
      <c r="BA224" s="29">
        <f t="shared" si="45"/>
        <v>0</v>
      </c>
      <c r="BB224" s="29">
        <f t="shared" si="46"/>
        <v>0</v>
      </c>
      <c r="BC224" s="29">
        <f t="shared" si="47"/>
        <v>0</v>
      </c>
      <c r="BD224" s="29">
        <f t="shared" si="48"/>
        <v>0</v>
      </c>
      <c r="BE224" s="29">
        <f t="shared" si="49"/>
        <v>0</v>
      </c>
      <c r="BF224" s="27">
        <f t="shared" si="50"/>
        <v>0</v>
      </c>
      <c r="BG224" s="28">
        <f t="shared" si="51"/>
        <v>0</v>
      </c>
      <c r="BH224" s="29">
        <f t="shared" si="52"/>
        <v>0</v>
      </c>
      <c r="BI224" s="30">
        <f t="shared" si="53"/>
        <v>0</v>
      </c>
      <c r="BJ224" s="33">
        <f t="shared" si="54"/>
        <v>47</v>
      </c>
      <c r="BK224" s="31" t="e">
        <f t="shared" si="55"/>
        <v>#DIV/0!</v>
      </c>
    </row>
    <row r="225" spans="2:63" ht="12.75">
      <c r="B225" s="32">
        <v>220</v>
      </c>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Y225" s="32">
        <v>220</v>
      </c>
      <c r="AZ225" s="29">
        <f t="shared" si="44"/>
        <v>0</v>
      </c>
      <c r="BA225" s="29">
        <f t="shared" si="45"/>
        <v>0</v>
      </c>
      <c r="BB225" s="29">
        <f t="shared" si="46"/>
        <v>0</v>
      </c>
      <c r="BC225" s="29">
        <f t="shared" si="47"/>
        <v>0</v>
      </c>
      <c r="BD225" s="29">
        <f t="shared" si="48"/>
        <v>0</v>
      </c>
      <c r="BE225" s="29">
        <f t="shared" si="49"/>
        <v>0</v>
      </c>
      <c r="BF225" s="27">
        <f t="shared" si="50"/>
        <v>0</v>
      </c>
      <c r="BG225" s="28">
        <f t="shared" si="51"/>
        <v>0</v>
      </c>
      <c r="BH225" s="29">
        <f t="shared" si="52"/>
        <v>0</v>
      </c>
      <c r="BI225" s="30">
        <f t="shared" si="53"/>
        <v>0</v>
      </c>
      <c r="BJ225" s="33">
        <f t="shared" si="54"/>
        <v>47</v>
      </c>
      <c r="BK225" s="31" t="e">
        <f t="shared" si="55"/>
        <v>#DIV/0!</v>
      </c>
    </row>
    <row r="226" spans="2:63" ht="12.75">
      <c r="B226" s="32">
        <v>221</v>
      </c>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Y226" s="32">
        <v>221</v>
      </c>
      <c r="AZ226" s="29">
        <f t="shared" si="44"/>
        <v>0</v>
      </c>
      <c r="BA226" s="29">
        <f t="shared" si="45"/>
        <v>0</v>
      </c>
      <c r="BB226" s="29">
        <f t="shared" si="46"/>
        <v>0</v>
      </c>
      <c r="BC226" s="29">
        <f t="shared" si="47"/>
        <v>0</v>
      </c>
      <c r="BD226" s="29">
        <f t="shared" si="48"/>
        <v>0</v>
      </c>
      <c r="BE226" s="29">
        <f t="shared" si="49"/>
        <v>0</v>
      </c>
      <c r="BF226" s="27">
        <f t="shared" si="50"/>
        <v>0</v>
      </c>
      <c r="BG226" s="28">
        <f t="shared" si="51"/>
        <v>0</v>
      </c>
      <c r="BH226" s="29">
        <f t="shared" si="52"/>
        <v>0</v>
      </c>
      <c r="BI226" s="30">
        <f t="shared" si="53"/>
        <v>0</v>
      </c>
      <c r="BJ226" s="33">
        <f t="shared" si="54"/>
        <v>47</v>
      </c>
      <c r="BK226" s="31" t="e">
        <f t="shared" si="55"/>
        <v>#DIV/0!</v>
      </c>
    </row>
    <row r="227" spans="2:63" ht="12.75">
      <c r="B227" s="32">
        <v>222</v>
      </c>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Y227" s="32">
        <v>222</v>
      </c>
      <c r="AZ227" s="29">
        <f t="shared" si="44"/>
        <v>0</v>
      </c>
      <c r="BA227" s="29">
        <f t="shared" si="45"/>
        <v>0</v>
      </c>
      <c r="BB227" s="29">
        <f t="shared" si="46"/>
        <v>0</v>
      </c>
      <c r="BC227" s="29">
        <f t="shared" si="47"/>
        <v>0</v>
      </c>
      <c r="BD227" s="29">
        <f t="shared" si="48"/>
        <v>0</v>
      </c>
      <c r="BE227" s="29">
        <f t="shared" si="49"/>
        <v>0</v>
      </c>
      <c r="BF227" s="27">
        <f t="shared" si="50"/>
        <v>0</v>
      </c>
      <c r="BG227" s="28">
        <f t="shared" si="51"/>
        <v>0</v>
      </c>
      <c r="BH227" s="29">
        <f t="shared" si="52"/>
        <v>0</v>
      </c>
      <c r="BI227" s="30">
        <f t="shared" si="53"/>
        <v>0</v>
      </c>
      <c r="BJ227" s="33">
        <f t="shared" si="54"/>
        <v>47</v>
      </c>
      <c r="BK227" s="31" t="e">
        <f t="shared" si="55"/>
        <v>#DIV/0!</v>
      </c>
    </row>
    <row r="228" spans="2:63" ht="12.75">
      <c r="B228" s="32">
        <v>223</v>
      </c>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Y228" s="32">
        <v>223</v>
      </c>
      <c r="AZ228" s="29">
        <f t="shared" si="44"/>
        <v>0</v>
      </c>
      <c r="BA228" s="29">
        <f t="shared" si="45"/>
        <v>0</v>
      </c>
      <c r="BB228" s="29">
        <f t="shared" si="46"/>
        <v>0</v>
      </c>
      <c r="BC228" s="29">
        <f t="shared" si="47"/>
        <v>0</v>
      </c>
      <c r="BD228" s="29">
        <f t="shared" si="48"/>
        <v>0</v>
      </c>
      <c r="BE228" s="29">
        <f t="shared" si="49"/>
        <v>0</v>
      </c>
      <c r="BF228" s="27">
        <f t="shared" si="50"/>
        <v>0</v>
      </c>
      <c r="BG228" s="28">
        <f t="shared" si="51"/>
        <v>0</v>
      </c>
      <c r="BH228" s="29">
        <f t="shared" si="52"/>
        <v>0</v>
      </c>
      <c r="BI228" s="30">
        <f t="shared" si="53"/>
        <v>0</v>
      </c>
      <c r="BJ228" s="33">
        <f t="shared" si="54"/>
        <v>47</v>
      </c>
      <c r="BK228" s="31" t="e">
        <f t="shared" si="55"/>
        <v>#DIV/0!</v>
      </c>
    </row>
    <row r="229" spans="2:63" ht="12.75">
      <c r="B229" s="32">
        <v>224</v>
      </c>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Y229" s="32">
        <v>224</v>
      </c>
      <c r="AZ229" s="29">
        <f t="shared" si="44"/>
        <v>0</v>
      </c>
      <c r="BA229" s="29">
        <f t="shared" si="45"/>
        <v>0</v>
      </c>
      <c r="BB229" s="29">
        <f t="shared" si="46"/>
        <v>0</v>
      </c>
      <c r="BC229" s="29">
        <f t="shared" si="47"/>
        <v>0</v>
      </c>
      <c r="BD229" s="29">
        <f t="shared" si="48"/>
        <v>0</v>
      </c>
      <c r="BE229" s="29">
        <f t="shared" si="49"/>
        <v>0</v>
      </c>
      <c r="BF229" s="27">
        <f t="shared" si="50"/>
        <v>0</v>
      </c>
      <c r="BG229" s="28">
        <f t="shared" si="51"/>
        <v>0</v>
      </c>
      <c r="BH229" s="29">
        <f t="shared" si="52"/>
        <v>0</v>
      </c>
      <c r="BI229" s="30">
        <f t="shared" si="53"/>
        <v>0</v>
      </c>
      <c r="BJ229" s="33">
        <f t="shared" si="54"/>
        <v>47</v>
      </c>
      <c r="BK229" s="31" t="e">
        <f t="shared" si="55"/>
        <v>#DIV/0!</v>
      </c>
    </row>
    <row r="230" spans="2:63" ht="12.75">
      <c r="B230" s="32">
        <v>225</v>
      </c>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Y230" s="32">
        <v>225</v>
      </c>
      <c r="AZ230" s="29">
        <f t="shared" si="44"/>
        <v>0</v>
      </c>
      <c r="BA230" s="29">
        <f t="shared" si="45"/>
        <v>0</v>
      </c>
      <c r="BB230" s="29">
        <f t="shared" si="46"/>
        <v>0</v>
      </c>
      <c r="BC230" s="29">
        <f t="shared" si="47"/>
        <v>0</v>
      </c>
      <c r="BD230" s="29">
        <f t="shared" si="48"/>
        <v>0</v>
      </c>
      <c r="BE230" s="29">
        <f t="shared" si="49"/>
        <v>0</v>
      </c>
      <c r="BF230" s="27">
        <f t="shared" si="50"/>
        <v>0</v>
      </c>
      <c r="BG230" s="28">
        <f t="shared" si="51"/>
        <v>0</v>
      </c>
      <c r="BH230" s="29">
        <f t="shared" si="52"/>
        <v>0</v>
      </c>
      <c r="BI230" s="30">
        <f t="shared" si="53"/>
        <v>0</v>
      </c>
      <c r="BJ230" s="33">
        <f t="shared" si="54"/>
        <v>47</v>
      </c>
      <c r="BK230" s="31" t="e">
        <f t="shared" si="55"/>
        <v>#DIV/0!</v>
      </c>
    </row>
    <row r="231" spans="2:63" ht="12.75">
      <c r="B231" s="32">
        <v>226</v>
      </c>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Y231" s="32">
        <v>226</v>
      </c>
      <c r="AZ231" s="29">
        <f t="shared" si="44"/>
        <v>0</v>
      </c>
      <c r="BA231" s="29">
        <f t="shared" si="45"/>
        <v>0</v>
      </c>
      <c r="BB231" s="29">
        <f t="shared" si="46"/>
        <v>0</v>
      </c>
      <c r="BC231" s="29">
        <f t="shared" si="47"/>
        <v>0</v>
      </c>
      <c r="BD231" s="29">
        <f t="shared" si="48"/>
        <v>0</v>
      </c>
      <c r="BE231" s="29">
        <f t="shared" si="49"/>
        <v>0</v>
      </c>
      <c r="BF231" s="27">
        <f t="shared" si="50"/>
        <v>0</v>
      </c>
      <c r="BG231" s="28">
        <f t="shared" si="51"/>
        <v>0</v>
      </c>
      <c r="BH231" s="29">
        <f t="shared" si="52"/>
        <v>0</v>
      </c>
      <c r="BI231" s="30">
        <f t="shared" si="53"/>
        <v>0</v>
      </c>
      <c r="BJ231" s="33">
        <f t="shared" si="54"/>
        <v>47</v>
      </c>
      <c r="BK231" s="31" t="e">
        <f t="shared" si="55"/>
        <v>#DIV/0!</v>
      </c>
    </row>
    <row r="232" spans="2:63" ht="12.75">
      <c r="B232" s="32">
        <v>227</v>
      </c>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Y232" s="32">
        <v>227</v>
      </c>
      <c r="AZ232" s="29">
        <f t="shared" si="44"/>
        <v>0</v>
      </c>
      <c r="BA232" s="29">
        <f t="shared" si="45"/>
        <v>0</v>
      </c>
      <c r="BB232" s="29">
        <f t="shared" si="46"/>
        <v>0</v>
      </c>
      <c r="BC232" s="29">
        <f t="shared" si="47"/>
        <v>0</v>
      </c>
      <c r="BD232" s="29">
        <f t="shared" si="48"/>
        <v>0</v>
      </c>
      <c r="BE232" s="29">
        <f t="shared" si="49"/>
        <v>0</v>
      </c>
      <c r="BF232" s="27">
        <f t="shared" si="50"/>
        <v>0</v>
      </c>
      <c r="BG232" s="28">
        <f t="shared" si="51"/>
        <v>0</v>
      </c>
      <c r="BH232" s="29">
        <f t="shared" si="52"/>
        <v>0</v>
      </c>
      <c r="BI232" s="30">
        <f t="shared" si="53"/>
        <v>0</v>
      </c>
      <c r="BJ232" s="33">
        <f t="shared" si="54"/>
        <v>47</v>
      </c>
      <c r="BK232" s="31" t="e">
        <f t="shared" si="55"/>
        <v>#DIV/0!</v>
      </c>
    </row>
    <row r="233" spans="2:63" ht="12.75">
      <c r="B233" s="32">
        <v>228</v>
      </c>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Y233" s="32">
        <v>228</v>
      </c>
      <c r="AZ233" s="29">
        <f t="shared" si="44"/>
        <v>0</v>
      </c>
      <c r="BA233" s="29">
        <f t="shared" si="45"/>
        <v>0</v>
      </c>
      <c r="BB233" s="29">
        <f t="shared" si="46"/>
        <v>0</v>
      </c>
      <c r="BC233" s="29">
        <f t="shared" si="47"/>
        <v>0</v>
      </c>
      <c r="BD233" s="29">
        <f t="shared" si="48"/>
        <v>0</v>
      </c>
      <c r="BE233" s="29">
        <f t="shared" si="49"/>
        <v>0</v>
      </c>
      <c r="BF233" s="27">
        <f t="shared" si="50"/>
        <v>0</v>
      </c>
      <c r="BG233" s="28">
        <f t="shared" si="51"/>
        <v>0</v>
      </c>
      <c r="BH233" s="29">
        <f t="shared" si="52"/>
        <v>0</v>
      </c>
      <c r="BI233" s="30">
        <f t="shared" si="53"/>
        <v>0</v>
      </c>
      <c r="BJ233" s="33">
        <f t="shared" si="54"/>
        <v>47</v>
      </c>
      <c r="BK233" s="31" t="e">
        <f t="shared" si="55"/>
        <v>#DIV/0!</v>
      </c>
    </row>
    <row r="234" spans="2:63" ht="12.75">
      <c r="B234" s="32">
        <v>229</v>
      </c>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Y234" s="32">
        <v>229</v>
      </c>
      <c r="AZ234" s="29">
        <f t="shared" si="44"/>
        <v>0</v>
      </c>
      <c r="BA234" s="29">
        <f t="shared" si="45"/>
        <v>0</v>
      </c>
      <c r="BB234" s="29">
        <f t="shared" si="46"/>
        <v>0</v>
      </c>
      <c r="BC234" s="29">
        <f t="shared" si="47"/>
        <v>0</v>
      </c>
      <c r="BD234" s="29">
        <f t="shared" si="48"/>
        <v>0</v>
      </c>
      <c r="BE234" s="29">
        <f t="shared" si="49"/>
        <v>0</v>
      </c>
      <c r="BF234" s="27">
        <f t="shared" si="50"/>
        <v>0</v>
      </c>
      <c r="BG234" s="28">
        <f t="shared" si="51"/>
        <v>0</v>
      </c>
      <c r="BH234" s="29">
        <f t="shared" si="52"/>
        <v>0</v>
      </c>
      <c r="BI234" s="30">
        <f t="shared" si="53"/>
        <v>0</v>
      </c>
      <c r="BJ234" s="33">
        <f t="shared" si="54"/>
        <v>47</v>
      </c>
      <c r="BK234" s="31" t="e">
        <f t="shared" si="55"/>
        <v>#DIV/0!</v>
      </c>
    </row>
    <row r="235" spans="2:63" ht="12.75">
      <c r="B235" s="32">
        <v>230</v>
      </c>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Y235" s="32">
        <v>230</v>
      </c>
      <c r="AZ235" s="29">
        <f t="shared" si="44"/>
        <v>0</v>
      </c>
      <c r="BA235" s="29">
        <f t="shared" si="45"/>
        <v>0</v>
      </c>
      <c r="BB235" s="29">
        <f t="shared" si="46"/>
        <v>0</v>
      </c>
      <c r="BC235" s="29">
        <f t="shared" si="47"/>
        <v>0</v>
      </c>
      <c r="BD235" s="29">
        <f t="shared" si="48"/>
        <v>0</v>
      </c>
      <c r="BE235" s="29">
        <f t="shared" si="49"/>
        <v>0</v>
      </c>
      <c r="BF235" s="27">
        <f t="shared" si="50"/>
        <v>0</v>
      </c>
      <c r="BG235" s="28">
        <f t="shared" si="51"/>
        <v>0</v>
      </c>
      <c r="BH235" s="29">
        <f t="shared" si="52"/>
        <v>0</v>
      </c>
      <c r="BI235" s="30">
        <f t="shared" si="53"/>
        <v>0</v>
      </c>
      <c r="BJ235" s="33">
        <f t="shared" si="54"/>
        <v>47</v>
      </c>
      <c r="BK235" s="31" t="e">
        <f t="shared" si="55"/>
        <v>#DIV/0!</v>
      </c>
    </row>
    <row r="236" spans="2:63" ht="12.75">
      <c r="B236" s="32">
        <v>231</v>
      </c>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Y236" s="32">
        <v>231</v>
      </c>
      <c r="AZ236" s="29">
        <f t="shared" si="44"/>
        <v>0</v>
      </c>
      <c r="BA236" s="29">
        <f t="shared" si="45"/>
        <v>0</v>
      </c>
      <c r="BB236" s="29">
        <f t="shared" si="46"/>
        <v>0</v>
      </c>
      <c r="BC236" s="29">
        <f t="shared" si="47"/>
        <v>0</v>
      </c>
      <c r="BD236" s="29">
        <f t="shared" si="48"/>
        <v>0</v>
      </c>
      <c r="BE236" s="29">
        <f t="shared" si="49"/>
        <v>0</v>
      </c>
      <c r="BF236" s="27">
        <f t="shared" si="50"/>
        <v>0</v>
      </c>
      <c r="BG236" s="28">
        <f t="shared" si="51"/>
        <v>0</v>
      </c>
      <c r="BH236" s="29">
        <f t="shared" si="52"/>
        <v>0</v>
      </c>
      <c r="BI236" s="30">
        <f t="shared" si="53"/>
        <v>0</v>
      </c>
      <c r="BJ236" s="33">
        <f t="shared" si="54"/>
        <v>47</v>
      </c>
      <c r="BK236" s="31" t="e">
        <f t="shared" si="55"/>
        <v>#DIV/0!</v>
      </c>
    </row>
    <row r="237" spans="2:63" ht="12.75">
      <c r="B237" s="32">
        <v>232</v>
      </c>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Y237" s="32">
        <v>232</v>
      </c>
      <c r="AZ237" s="29">
        <f t="shared" si="44"/>
        <v>0</v>
      </c>
      <c r="BA237" s="29">
        <f t="shared" si="45"/>
        <v>0</v>
      </c>
      <c r="BB237" s="29">
        <f t="shared" si="46"/>
        <v>0</v>
      </c>
      <c r="BC237" s="29">
        <f t="shared" si="47"/>
        <v>0</v>
      </c>
      <c r="BD237" s="29">
        <f t="shared" si="48"/>
        <v>0</v>
      </c>
      <c r="BE237" s="29">
        <f t="shared" si="49"/>
        <v>0</v>
      </c>
      <c r="BF237" s="27">
        <f t="shared" si="50"/>
        <v>0</v>
      </c>
      <c r="BG237" s="28">
        <f t="shared" si="51"/>
        <v>0</v>
      </c>
      <c r="BH237" s="29">
        <f t="shared" si="52"/>
        <v>0</v>
      </c>
      <c r="BI237" s="30">
        <f t="shared" si="53"/>
        <v>0</v>
      </c>
      <c r="BJ237" s="33">
        <f t="shared" si="54"/>
        <v>47</v>
      </c>
      <c r="BK237" s="31" t="e">
        <f t="shared" si="55"/>
        <v>#DIV/0!</v>
      </c>
    </row>
    <row r="238" spans="2:63" ht="12.75">
      <c r="B238" s="32">
        <v>233</v>
      </c>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Y238" s="32">
        <v>233</v>
      </c>
      <c r="AZ238" s="29">
        <f t="shared" si="44"/>
        <v>0</v>
      </c>
      <c r="BA238" s="29">
        <f t="shared" si="45"/>
        <v>0</v>
      </c>
      <c r="BB238" s="29">
        <f t="shared" si="46"/>
        <v>0</v>
      </c>
      <c r="BC238" s="29">
        <f t="shared" si="47"/>
        <v>0</v>
      </c>
      <c r="BD238" s="29">
        <f t="shared" si="48"/>
        <v>0</v>
      </c>
      <c r="BE238" s="29">
        <f t="shared" si="49"/>
        <v>0</v>
      </c>
      <c r="BF238" s="27">
        <f t="shared" si="50"/>
        <v>0</v>
      </c>
      <c r="BG238" s="28">
        <f t="shared" si="51"/>
        <v>0</v>
      </c>
      <c r="BH238" s="29">
        <f t="shared" si="52"/>
        <v>0</v>
      </c>
      <c r="BI238" s="30">
        <f t="shared" si="53"/>
        <v>0</v>
      </c>
      <c r="BJ238" s="33">
        <f t="shared" si="54"/>
        <v>47</v>
      </c>
      <c r="BK238" s="31" t="e">
        <f t="shared" si="55"/>
        <v>#DIV/0!</v>
      </c>
    </row>
    <row r="239" spans="2:63" ht="12.75">
      <c r="B239" s="32">
        <v>234</v>
      </c>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Y239" s="32">
        <v>234</v>
      </c>
      <c r="AZ239" s="29">
        <f t="shared" si="44"/>
        <v>0</v>
      </c>
      <c r="BA239" s="29">
        <f t="shared" si="45"/>
        <v>0</v>
      </c>
      <c r="BB239" s="29">
        <f t="shared" si="46"/>
        <v>0</v>
      </c>
      <c r="BC239" s="29">
        <f t="shared" si="47"/>
        <v>0</v>
      </c>
      <c r="BD239" s="29">
        <f t="shared" si="48"/>
        <v>0</v>
      </c>
      <c r="BE239" s="29">
        <f t="shared" si="49"/>
        <v>0</v>
      </c>
      <c r="BF239" s="27">
        <f t="shared" si="50"/>
        <v>0</v>
      </c>
      <c r="BG239" s="28">
        <f t="shared" si="51"/>
        <v>0</v>
      </c>
      <c r="BH239" s="29">
        <f t="shared" si="52"/>
        <v>0</v>
      </c>
      <c r="BI239" s="30">
        <f t="shared" si="53"/>
        <v>0</v>
      </c>
      <c r="BJ239" s="33">
        <f t="shared" si="54"/>
        <v>47</v>
      </c>
      <c r="BK239" s="31" t="e">
        <f t="shared" si="55"/>
        <v>#DIV/0!</v>
      </c>
    </row>
    <row r="240" spans="2:63" ht="12.75">
      <c r="B240" s="32">
        <v>235</v>
      </c>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Y240" s="32">
        <v>235</v>
      </c>
      <c r="AZ240" s="29">
        <f t="shared" si="44"/>
        <v>0</v>
      </c>
      <c r="BA240" s="29">
        <f t="shared" si="45"/>
        <v>0</v>
      </c>
      <c r="BB240" s="29">
        <f t="shared" si="46"/>
        <v>0</v>
      </c>
      <c r="BC240" s="29">
        <f t="shared" si="47"/>
        <v>0</v>
      </c>
      <c r="BD240" s="29">
        <f t="shared" si="48"/>
        <v>0</v>
      </c>
      <c r="BE240" s="29">
        <f t="shared" si="49"/>
        <v>0</v>
      </c>
      <c r="BF240" s="27">
        <f t="shared" si="50"/>
        <v>0</v>
      </c>
      <c r="BG240" s="28">
        <f t="shared" si="51"/>
        <v>0</v>
      </c>
      <c r="BH240" s="29">
        <f t="shared" si="52"/>
        <v>0</v>
      </c>
      <c r="BI240" s="30">
        <f t="shared" si="53"/>
        <v>0</v>
      </c>
      <c r="BJ240" s="33">
        <f t="shared" si="54"/>
        <v>47</v>
      </c>
      <c r="BK240" s="31" t="e">
        <f t="shared" si="55"/>
        <v>#DIV/0!</v>
      </c>
    </row>
    <row r="241" spans="2:63" ht="12.75">
      <c r="B241" s="32">
        <v>236</v>
      </c>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Y241" s="32">
        <v>236</v>
      </c>
      <c r="AZ241" s="29">
        <f t="shared" si="44"/>
        <v>0</v>
      </c>
      <c r="BA241" s="29">
        <f t="shared" si="45"/>
        <v>0</v>
      </c>
      <c r="BB241" s="29">
        <f t="shared" si="46"/>
        <v>0</v>
      </c>
      <c r="BC241" s="29">
        <f t="shared" si="47"/>
        <v>0</v>
      </c>
      <c r="BD241" s="29">
        <f t="shared" si="48"/>
        <v>0</v>
      </c>
      <c r="BE241" s="29">
        <f t="shared" si="49"/>
        <v>0</v>
      </c>
      <c r="BF241" s="27">
        <f t="shared" si="50"/>
        <v>0</v>
      </c>
      <c r="BG241" s="28">
        <f t="shared" si="51"/>
        <v>0</v>
      </c>
      <c r="BH241" s="29">
        <f t="shared" si="52"/>
        <v>0</v>
      </c>
      <c r="BI241" s="30">
        <f t="shared" si="53"/>
        <v>0</v>
      </c>
      <c r="BJ241" s="33">
        <f t="shared" si="54"/>
        <v>47</v>
      </c>
      <c r="BK241" s="31" t="e">
        <f t="shared" si="55"/>
        <v>#DIV/0!</v>
      </c>
    </row>
    <row r="242" spans="2:63" ht="12.75">
      <c r="B242" s="32">
        <v>237</v>
      </c>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Y242" s="32">
        <v>237</v>
      </c>
      <c r="AZ242" s="29">
        <f t="shared" si="44"/>
        <v>0</v>
      </c>
      <c r="BA242" s="29">
        <f t="shared" si="45"/>
        <v>0</v>
      </c>
      <c r="BB242" s="29">
        <f t="shared" si="46"/>
        <v>0</v>
      </c>
      <c r="BC242" s="29">
        <f t="shared" si="47"/>
        <v>0</v>
      </c>
      <c r="BD242" s="29">
        <f t="shared" si="48"/>
        <v>0</v>
      </c>
      <c r="BE242" s="29">
        <f t="shared" si="49"/>
        <v>0</v>
      </c>
      <c r="BF242" s="27">
        <f t="shared" si="50"/>
        <v>0</v>
      </c>
      <c r="BG242" s="28">
        <f t="shared" si="51"/>
        <v>0</v>
      </c>
      <c r="BH242" s="29">
        <f t="shared" si="52"/>
        <v>0</v>
      </c>
      <c r="BI242" s="30">
        <f t="shared" si="53"/>
        <v>0</v>
      </c>
      <c r="BJ242" s="33">
        <f t="shared" si="54"/>
        <v>47</v>
      </c>
      <c r="BK242" s="31" t="e">
        <f t="shared" si="55"/>
        <v>#DIV/0!</v>
      </c>
    </row>
    <row r="243" spans="2:63" ht="12.75">
      <c r="B243" s="32">
        <v>238</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Y243" s="32">
        <v>238</v>
      </c>
      <c r="AZ243" s="29">
        <f t="shared" si="44"/>
        <v>0</v>
      </c>
      <c r="BA243" s="29">
        <f t="shared" si="45"/>
        <v>0</v>
      </c>
      <c r="BB243" s="29">
        <f t="shared" si="46"/>
        <v>0</v>
      </c>
      <c r="BC243" s="29">
        <f t="shared" si="47"/>
        <v>0</v>
      </c>
      <c r="BD243" s="29">
        <f t="shared" si="48"/>
        <v>0</v>
      </c>
      <c r="BE243" s="29">
        <f t="shared" si="49"/>
        <v>0</v>
      </c>
      <c r="BF243" s="27">
        <f t="shared" si="50"/>
        <v>0</v>
      </c>
      <c r="BG243" s="28">
        <f t="shared" si="51"/>
        <v>0</v>
      </c>
      <c r="BH243" s="29">
        <f t="shared" si="52"/>
        <v>0</v>
      </c>
      <c r="BI243" s="30">
        <f t="shared" si="53"/>
        <v>0</v>
      </c>
      <c r="BJ243" s="33">
        <f t="shared" si="54"/>
        <v>47</v>
      </c>
      <c r="BK243" s="31" t="e">
        <f t="shared" si="55"/>
        <v>#DIV/0!</v>
      </c>
    </row>
    <row r="244" spans="2:63" ht="12.75">
      <c r="B244" s="32">
        <v>239</v>
      </c>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Y244" s="32">
        <v>239</v>
      </c>
      <c r="AZ244" s="29">
        <f t="shared" si="44"/>
        <v>0</v>
      </c>
      <c r="BA244" s="29">
        <f t="shared" si="45"/>
        <v>0</v>
      </c>
      <c r="BB244" s="29">
        <f t="shared" si="46"/>
        <v>0</v>
      </c>
      <c r="BC244" s="29">
        <f t="shared" si="47"/>
        <v>0</v>
      </c>
      <c r="BD244" s="29">
        <f t="shared" si="48"/>
        <v>0</v>
      </c>
      <c r="BE244" s="29">
        <f t="shared" si="49"/>
        <v>0</v>
      </c>
      <c r="BF244" s="27">
        <f t="shared" si="50"/>
        <v>0</v>
      </c>
      <c r="BG244" s="28">
        <f t="shared" si="51"/>
        <v>0</v>
      </c>
      <c r="BH244" s="29">
        <f t="shared" si="52"/>
        <v>0</v>
      </c>
      <c r="BI244" s="30">
        <f t="shared" si="53"/>
        <v>0</v>
      </c>
      <c r="BJ244" s="33">
        <f t="shared" si="54"/>
        <v>47</v>
      </c>
      <c r="BK244" s="31" t="e">
        <f t="shared" si="55"/>
        <v>#DIV/0!</v>
      </c>
    </row>
    <row r="245" spans="2:63" ht="12.75">
      <c r="B245" s="32">
        <v>240</v>
      </c>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Y245" s="32">
        <v>240</v>
      </c>
      <c r="AZ245" s="29">
        <f t="shared" si="44"/>
        <v>0</v>
      </c>
      <c r="BA245" s="29">
        <f t="shared" si="45"/>
        <v>0</v>
      </c>
      <c r="BB245" s="29">
        <f t="shared" si="46"/>
        <v>0</v>
      </c>
      <c r="BC245" s="29">
        <f t="shared" si="47"/>
        <v>0</v>
      </c>
      <c r="BD245" s="29">
        <f t="shared" si="48"/>
        <v>0</v>
      </c>
      <c r="BE245" s="29">
        <f t="shared" si="49"/>
        <v>0</v>
      </c>
      <c r="BF245" s="27">
        <f t="shared" si="50"/>
        <v>0</v>
      </c>
      <c r="BG245" s="28">
        <f t="shared" si="51"/>
        <v>0</v>
      </c>
      <c r="BH245" s="29">
        <f t="shared" si="52"/>
        <v>0</v>
      </c>
      <c r="BI245" s="30">
        <f t="shared" si="53"/>
        <v>0</v>
      </c>
      <c r="BJ245" s="33">
        <f t="shared" si="54"/>
        <v>47</v>
      </c>
      <c r="BK245" s="31" t="e">
        <f t="shared" si="55"/>
        <v>#DIV/0!</v>
      </c>
    </row>
    <row r="246" spans="2:63" ht="12.75">
      <c r="B246" s="32">
        <v>241</v>
      </c>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Y246" s="32">
        <v>241</v>
      </c>
      <c r="AZ246" s="29">
        <f t="shared" si="44"/>
        <v>0</v>
      </c>
      <c r="BA246" s="29">
        <f t="shared" si="45"/>
        <v>0</v>
      </c>
      <c r="BB246" s="29">
        <f t="shared" si="46"/>
        <v>0</v>
      </c>
      <c r="BC246" s="29">
        <f t="shared" si="47"/>
        <v>0</v>
      </c>
      <c r="BD246" s="29">
        <f t="shared" si="48"/>
        <v>0</v>
      </c>
      <c r="BE246" s="29">
        <f t="shared" si="49"/>
        <v>0</v>
      </c>
      <c r="BF246" s="27">
        <f t="shared" si="50"/>
        <v>0</v>
      </c>
      <c r="BG246" s="28">
        <f t="shared" si="51"/>
        <v>0</v>
      </c>
      <c r="BH246" s="29">
        <f t="shared" si="52"/>
        <v>0</v>
      </c>
      <c r="BI246" s="30">
        <f t="shared" si="53"/>
        <v>0</v>
      </c>
      <c r="BJ246" s="33">
        <f t="shared" si="54"/>
        <v>47</v>
      </c>
      <c r="BK246" s="31" t="e">
        <f t="shared" si="55"/>
        <v>#DIV/0!</v>
      </c>
    </row>
    <row r="247" spans="2:63" ht="12.75">
      <c r="B247" s="32">
        <v>242</v>
      </c>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Y247" s="32">
        <v>242</v>
      </c>
      <c r="AZ247" s="29">
        <f t="shared" si="44"/>
        <v>0</v>
      </c>
      <c r="BA247" s="29">
        <f t="shared" si="45"/>
        <v>0</v>
      </c>
      <c r="BB247" s="29">
        <f t="shared" si="46"/>
        <v>0</v>
      </c>
      <c r="BC247" s="29">
        <f t="shared" si="47"/>
        <v>0</v>
      </c>
      <c r="BD247" s="29">
        <f t="shared" si="48"/>
        <v>0</v>
      </c>
      <c r="BE247" s="29">
        <f t="shared" si="49"/>
        <v>0</v>
      </c>
      <c r="BF247" s="27">
        <f t="shared" si="50"/>
        <v>0</v>
      </c>
      <c r="BG247" s="28">
        <f t="shared" si="51"/>
        <v>0</v>
      </c>
      <c r="BH247" s="29">
        <f t="shared" si="52"/>
        <v>0</v>
      </c>
      <c r="BI247" s="30">
        <f t="shared" si="53"/>
        <v>0</v>
      </c>
      <c r="BJ247" s="33">
        <f t="shared" si="54"/>
        <v>47</v>
      </c>
      <c r="BK247" s="31" t="e">
        <f t="shared" si="55"/>
        <v>#DIV/0!</v>
      </c>
    </row>
    <row r="248" spans="2:63" ht="12.75">
      <c r="B248" s="32">
        <v>243</v>
      </c>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Y248" s="32">
        <v>243</v>
      </c>
      <c r="AZ248" s="29">
        <f t="shared" si="44"/>
        <v>0</v>
      </c>
      <c r="BA248" s="29">
        <f t="shared" si="45"/>
        <v>0</v>
      </c>
      <c r="BB248" s="29">
        <f t="shared" si="46"/>
        <v>0</v>
      </c>
      <c r="BC248" s="29">
        <f t="shared" si="47"/>
        <v>0</v>
      </c>
      <c r="BD248" s="29">
        <f t="shared" si="48"/>
        <v>0</v>
      </c>
      <c r="BE248" s="29">
        <f t="shared" si="49"/>
        <v>0</v>
      </c>
      <c r="BF248" s="27">
        <f t="shared" si="50"/>
        <v>0</v>
      </c>
      <c r="BG248" s="28">
        <f t="shared" si="51"/>
        <v>0</v>
      </c>
      <c r="BH248" s="29">
        <f t="shared" si="52"/>
        <v>0</v>
      </c>
      <c r="BI248" s="30">
        <f t="shared" si="53"/>
        <v>0</v>
      </c>
      <c r="BJ248" s="33">
        <f t="shared" si="54"/>
        <v>47</v>
      </c>
      <c r="BK248" s="31" t="e">
        <f t="shared" si="55"/>
        <v>#DIV/0!</v>
      </c>
    </row>
    <row r="249" spans="2:63" ht="12.75">
      <c r="B249" s="32">
        <v>244</v>
      </c>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Y249" s="32">
        <v>244</v>
      </c>
      <c r="AZ249" s="29">
        <f t="shared" si="44"/>
        <v>0</v>
      </c>
      <c r="BA249" s="29">
        <f t="shared" si="45"/>
        <v>0</v>
      </c>
      <c r="BB249" s="29">
        <f t="shared" si="46"/>
        <v>0</v>
      </c>
      <c r="BC249" s="29">
        <f t="shared" si="47"/>
        <v>0</v>
      </c>
      <c r="BD249" s="29">
        <f t="shared" si="48"/>
        <v>0</v>
      </c>
      <c r="BE249" s="29">
        <f t="shared" si="49"/>
        <v>0</v>
      </c>
      <c r="BF249" s="27">
        <f t="shared" si="50"/>
        <v>0</v>
      </c>
      <c r="BG249" s="28">
        <f t="shared" si="51"/>
        <v>0</v>
      </c>
      <c r="BH249" s="29">
        <f t="shared" si="52"/>
        <v>0</v>
      </c>
      <c r="BI249" s="30">
        <f t="shared" si="53"/>
        <v>0</v>
      </c>
      <c r="BJ249" s="33">
        <f t="shared" si="54"/>
        <v>47</v>
      </c>
      <c r="BK249" s="31" t="e">
        <f t="shared" si="55"/>
        <v>#DIV/0!</v>
      </c>
    </row>
    <row r="250" spans="2:63" ht="12.75">
      <c r="B250" s="32">
        <v>245</v>
      </c>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Y250" s="32">
        <v>245</v>
      </c>
      <c r="AZ250" s="29">
        <f t="shared" si="44"/>
        <v>0</v>
      </c>
      <c r="BA250" s="29">
        <f t="shared" si="45"/>
        <v>0</v>
      </c>
      <c r="BB250" s="29">
        <f t="shared" si="46"/>
        <v>0</v>
      </c>
      <c r="BC250" s="29">
        <f t="shared" si="47"/>
        <v>0</v>
      </c>
      <c r="BD250" s="29">
        <f t="shared" si="48"/>
        <v>0</v>
      </c>
      <c r="BE250" s="29">
        <f t="shared" si="49"/>
        <v>0</v>
      </c>
      <c r="BF250" s="27">
        <f t="shared" si="50"/>
        <v>0</v>
      </c>
      <c r="BG250" s="28">
        <f t="shared" si="51"/>
        <v>0</v>
      </c>
      <c r="BH250" s="29">
        <f t="shared" si="52"/>
        <v>0</v>
      </c>
      <c r="BI250" s="30">
        <f t="shared" si="53"/>
        <v>0</v>
      </c>
      <c r="BJ250" s="33">
        <f t="shared" si="54"/>
        <v>47</v>
      </c>
      <c r="BK250" s="31" t="e">
        <f t="shared" si="55"/>
        <v>#DIV/0!</v>
      </c>
    </row>
    <row r="251" spans="2:63" ht="12.75">
      <c r="B251" s="32">
        <v>246</v>
      </c>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Y251" s="32">
        <v>246</v>
      </c>
      <c r="AZ251" s="29">
        <f t="shared" si="44"/>
        <v>0</v>
      </c>
      <c r="BA251" s="29">
        <f t="shared" si="45"/>
        <v>0</v>
      </c>
      <c r="BB251" s="29">
        <f t="shared" si="46"/>
        <v>0</v>
      </c>
      <c r="BC251" s="29">
        <f t="shared" si="47"/>
        <v>0</v>
      </c>
      <c r="BD251" s="29">
        <f t="shared" si="48"/>
        <v>0</v>
      </c>
      <c r="BE251" s="29">
        <f t="shared" si="49"/>
        <v>0</v>
      </c>
      <c r="BF251" s="27">
        <f t="shared" si="50"/>
        <v>0</v>
      </c>
      <c r="BG251" s="28">
        <f t="shared" si="51"/>
        <v>0</v>
      </c>
      <c r="BH251" s="29">
        <f t="shared" si="52"/>
        <v>0</v>
      </c>
      <c r="BI251" s="30">
        <f t="shared" si="53"/>
        <v>0</v>
      </c>
      <c r="BJ251" s="33">
        <f t="shared" si="54"/>
        <v>47</v>
      </c>
      <c r="BK251" s="31" t="e">
        <f t="shared" si="55"/>
        <v>#DIV/0!</v>
      </c>
    </row>
    <row r="252" spans="2:63" ht="12.75">
      <c r="B252" s="32">
        <v>247</v>
      </c>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Y252" s="32">
        <v>247</v>
      </c>
      <c r="AZ252" s="29">
        <f t="shared" si="44"/>
        <v>0</v>
      </c>
      <c r="BA252" s="29">
        <f t="shared" si="45"/>
        <v>0</v>
      </c>
      <c r="BB252" s="29">
        <f t="shared" si="46"/>
        <v>0</v>
      </c>
      <c r="BC252" s="29">
        <f t="shared" si="47"/>
        <v>0</v>
      </c>
      <c r="BD252" s="29">
        <f t="shared" si="48"/>
        <v>0</v>
      </c>
      <c r="BE252" s="29">
        <f t="shared" si="49"/>
        <v>0</v>
      </c>
      <c r="BF252" s="27">
        <f t="shared" si="50"/>
        <v>0</v>
      </c>
      <c r="BG252" s="28">
        <f t="shared" si="51"/>
        <v>0</v>
      </c>
      <c r="BH252" s="29">
        <f t="shared" si="52"/>
        <v>0</v>
      </c>
      <c r="BI252" s="30">
        <f t="shared" si="53"/>
        <v>0</v>
      </c>
      <c r="BJ252" s="33">
        <f t="shared" si="54"/>
        <v>47</v>
      </c>
      <c r="BK252" s="31" t="e">
        <f t="shared" si="55"/>
        <v>#DIV/0!</v>
      </c>
    </row>
    <row r="253" spans="2:63" ht="12.75">
      <c r="B253" s="32">
        <v>248</v>
      </c>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Y253" s="32">
        <v>248</v>
      </c>
      <c r="AZ253" s="29">
        <f t="shared" si="44"/>
        <v>0</v>
      </c>
      <c r="BA253" s="29">
        <f t="shared" si="45"/>
        <v>0</v>
      </c>
      <c r="BB253" s="29">
        <f t="shared" si="46"/>
        <v>0</v>
      </c>
      <c r="BC253" s="29">
        <f t="shared" si="47"/>
        <v>0</v>
      </c>
      <c r="BD253" s="29">
        <f t="shared" si="48"/>
        <v>0</v>
      </c>
      <c r="BE253" s="29">
        <f t="shared" si="49"/>
        <v>0</v>
      </c>
      <c r="BF253" s="27">
        <f t="shared" si="50"/>
        <v>0</v>
      </c>
      <c r="BG253" s="28">
        <f t="shared" si="51"/>
        <v>0</v>
      </c>
      <c r="BH253" s="29">
        <f t="shared" si="52"/>
        <v>0</v>
      </c>
      <c r="BI253" s="30">
        <f t="shared" si="53"/>
        <v>0</v>
      </c>
      <c r="BJ253" s="33">
        <f t="shared" si="54"/>
        <v>47</v>
      </c>
      <c r="BK253" s="31" t="e">
        <f t="shared" si="55"/>
        <v>#DIV/0!</v>
      </c>
    </row>
    <row r="254" spans="2:63" ht="12.75">
      <c r="B254" s="32">
        <v>249</v>
      </c>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Y254" s="32">
        <v>249</v>
      </c>
      <c r="AZ254" s="29">
        <f t="shared" si="44"/>
        <v>0</v>
      </c>
      <c r="BA254" s="29">
        <f t="shared" si="45"/>
        <v>0</v>
      </c>
      <c r="BB254" s="29">
        <f t="shared" si="46"/>
        <v>0</v>
      </c>
      <c r="BC254" s="29">
        <f t="shared" si="47"/>
        <v>0</v>
      </c>
      <c r="BD254" s="29">
        <f t="shared" si="48"/>
        <v>0</v>
      </c>
      <c r="BE254" s="29">
        <f t="shared" si="49"/>
        <v>0</v>
      </c>
      <c r="BF254" s="27">
        <f t="shared" si="50"/>
        <v>0</v>
      </c>
      <c r="BG254" s="28">
        <f t="shared" si="51"/>
        <v>0</v>
      </c>
      <c r="BH254" s="29">
        <f t="shared" si="52"/>
        <v>0</v>
      </c>
      <c r="BI254" s="30">
        <f t="shared" si="53"/>
        <v>0</v>
      </c>
      <c r="BJ254" s="33">
        <f t="shared" si="54"/>
        <v>47</v>
      </c>
      <c r="BK254" s="31" t="e">
        <f t="shared" si="55"/>
        <v>#DIV/0!</v>
      </c>
    </row>
    <row r="255" spans="2:63" ht="12.75">
      <c r="B255" s="32">
        <v>250</v>
      </c>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Y255" s="32">
        <v>250</v>
      </c>
      <c r="AZ255" s="29">
        <f t="shared" si="44"/>
        <v>0</v>
      </c>
      <c r="BA255" s="29">
        <f t="shared" si="45"/>
        <v>0</v>
      </c>
      <c r="BB255" s="29">
        <f t="shared" si="46"/>
        <v>0</v>
      </c>
      <c r="BC255" s="29">
        <f t="shared" si="47"/>
        <v>0</v>
      </c>
      <c r="BD255" s="29">
        <f t="shared" si="48"/>
        <v>0</v>
      </c>
      <c r="BE255" s="29">
        <f t="shared" si="49"/>
        <v>0</v>
      </c>
      <c r="BF255" s="27">
        <f t="shared" si="50"/>
        <v>0</v>
      </c>
      <c r="BG255" s="28">
        <f t="shared" si="51"/>
        <v>0</v>
      </c>
      <c r="BH255" s="29">
        <f t="shared" si="52"/>
        <v>0</v>
      </c>
      <c r="BI255" s="30">
        <f t="shared" si="53"/>
        <v>0</v>
      </c>
      <c r="BJ255" s="33">
        <f t="shared" si="54"/>
        <v>47</v>
      </c>
      <c r="BK255" s="31" t="e">
        <f t="shared" si="55"/>
        <v>#DIV/0!</v>
      </c>
    </row>
    <row r="256" spans="2:63" ht="12.75">
      <c r="B256" s="32">
        <v>251</v>
      </c>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Y256" s="32">
        <v>251</v>
      </c>
      <c r="AZ256" s="29">
        <f t="shared" si="44"/>
        <v>0</v>
      </c>
      <c r="BA256" s="29">
        <f t="shared" si="45"/>
        <v>0</v>
      </c>
      <c r="BB256" s="29">
        <f t="shared" si="46"/>
        <v>0</v>
      </c>
      <c r="BC256" s="29">
        <f t="shared" si="47"/>
        <v>0</v>
      </c>
      <c r="BD256" s="29">
        <f t="shared" si="48"/>
        <v>0</v>
      </c>
      <c r="BE256" s="29">
        <f t="shared" si="49"/>
        <v>0</v>
      </c>
      <c r="BF256" s="27">
        <f t="shared" si="50"/>
        <v>0</v>
      </c>
      <c r="BG256" s="28">
        <f t="shared" si="51"/>
        <v>0</v>
      </c>
      <c r="BH256" s="29">
        <f t="shared" si="52"/>
        <v>0</v>
      </c>
      <c r="BI256" s="30">
        <f t="shared" si="53"/>
        <v>0</v>
      </c>
      <c r="BJ256" s="33">
        <f t="shared" si="54"/>
        <v>47</v>
      </c>
      <c r="BK256" s="31" t="e">
        <f t="shared" si="55"/>
        <v>#DIV/0!</v>
      </c>
    </row>
    <row r="257" spans="2:63" ht="12.75">
      <c r="B257" s="32">
        <v>252</v>
      </c>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Y257" s="32">
        <v>252</v>
      </c>
      <c r="AZ257" s="29">
        <f t="shared" si="44"/>
        <v>0</v>
      </c>
      <c r="BA257" s="29">
        <f t="shared" si="45"/>
        <v>0</v>
      </c>
      <c r="BB257" s="29">
        <f t="shared" si="46"/>
        <v>0</v>
      </c>
      <c r="BC257" s="29">
        <f t="shared" si="47"/>
        <v>0</v>
      </c>
      <c r="BD257" s="29">
        <f t="shared" si="48"/>
        <v>0</v>
      </c>
      <c r="BE257" s="29">
        <f t="shared" si="49"/>
        <v>0</v>
      </c>
      <c r="BF257" s="27">
        <f t="shared" si="50"/>
        <v>0</v>
      </c>
      <c r="BG257" s="28">
        <f t="shared" si="51"/>
        <v>0</v>
      </c>
      <c r="BH257" s="29">
        <f t="shared" si="52"/>
        <v>0</v>
      </c>
      <c r="BI257" s="30">
        <f t="shared" si="53"/>
        <v>0</v>
      </c>
      <c r="BJ257" s="33">
        <f t="shared" si="54"/>
        <v>47</v>
      </c>
      <c r="BK257" s="31" t="e">
        <f t="shared" si="55"/>
        <v>#DIV/0!</v>
      </c>
    </row>
    <row r="258" spans="2:63" ht="12.75">
      <c r="B258" s="32">
        <v>253</v>
      </c>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Y258" s="32">
        <v>253</v>
      </c>
      <c r="AZ258" s="29">
        <f t="shared" si="44"/>
        <v>0</v>
      </c>
      <c r="BA258" s="29">
        <f t="shared" si="45"/>
        <v>0</v>
      </c>
      <c r="BB258" s="29">
        <f t="shared" si="46"/>
        <v>0</v>
      </c>
      <c r="BC258" s="29">
        <f t="shared" si="47"/>
        <v>0</v>
      </c>
      <c r="BD258" s="29">
        <f t="shared" si="48"/>
        <v>0</v>
      </c>
      <c r="BE258" s="29">
        <f t="shared" si="49"/>
        <v>0</v>
      </c>
      <c r="BF258" s="27">
        <f t="shared" si="50"/>
        <v>0</v>
      </c>
      <c r="BG258" s="28">
        <f t="shared" si="51"/>
        <v>0</v>
      </c>
      <c r="BH258" s="29">
        <f t="shared" si="52"/>
        <v>0</v>
      </c>
      <c r="BI258" s="30">
        <f t="shared" si="53"/>
        <v>0</v>
      </c>
      <c r="BJ258" s="33">
        <f t="shared" si="54"/>
        <v>47</v>
      </c>
      <c r="BK258" s="31" t="e">
        <f t="shared" si="55"/>
        <v>#DIV/0!</v>
      </c>
    </row>
    <row r="259" spans="2:63" ht="12.75">
      <c r="B259" s="32">
        <v>254</v>
      </c>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Y259" s="32">
        <v>254</v>
      </c>
      <c r="AZ259" s="29">
        <f t="shared" si="44"/>
        <v>0</v>
      </c>
      <c r="BA259" s="29">
        <f t="shared" si="45"/>
        <v>0</v>
      </c>
      <c r="BB259" s="29">
        <f t="shared" si="46"/>
        <v>0</v>
      </c>
      <c r="BC259" s="29">
        <f t="shared" si="47"/>
        <v>0</v>
      </c>
      <c r="BD259" s="29">
        <f t="shared" si="48"/>
        <v>0</v>
      </c>
      <c r="BE259" s="29">
        <f t="shared" si="49"/>
        <v>0</v>
      </c>
      <c r="BF259" s="27">
        <f t="shared" si="50"/>
        <v>0</v>
      </c>
      <c r="BG259" s="28">
        <f t="shared" si="51"/>
        <v>0</v>
      </c>
      <c r="BH259" s="29">
        <f t="shared" si="52"/>
        <v>0</v>
      </c>
      <c r="BI259" s="30">
        <f t="shared" si="53"/>
        <v>0</v>
      </c>
      <c r="BJ259" s="33">
        <f t="shared" si="54"/>
        <v>47</v>
      </c>
      <c r="BK259" s="31" t="e">
        <f t="shared" si="55"/>
        <v>#DIV/0!</v>
      </c>
    </row>
    <row r="260" spans="2:63" ht="12.75">
      <c r="B260" s="32">
        <v>255</v>
      </c>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Y260" s="32">
        <v>255</v>
      </c>
      <c r="AZ260" s="29">
        <f t="shared" si="44"/>
        <v>0</v>
      </c>
      <c r="BA260" s="29">
        <f t="shared" si="45"/>
        <v>0</v>
      </c>
      <c r="BB260" s="29">
        <f t="shared" si="46"/>
        <v>0</v>
      </c>
      <c r="BC260" s="29">
        <f t="shared" si="47"/>
        <v>0</v>
      </c>
      <c r="BD260" s="29">
        <f t="shared" si="48"/>
        <v>0</v>
      </c>
      <c r="BE260" s="29">
        <f t="shared" si="49"/>
        <v>0</v>
      </c>
      <c r="BF260" s="27">
        <f t="shared" si="50"/>
        <v>0</v>
      </c>
      <c r="BG260" s="28">
        <f t="shared" si="51"/>
        <v>0</v>
      </c>
      <c r="BH260" s="29">
        <f t="shared" si="52"/>
        <v>0</v>
      </c>
      <c r="BI260" s="30">
        <f t="shared" si="53"/>
        <v>0</v>
      </c>
      <c r="BJ260" s="33">
        <f t="shared" si="54"/>
        <v>47</v>
      </c>
      <c r="BK260" s="31" t="e">
        <f t="shared" si="55"/>
        <v>#DIV/0!</v>
      </c>
    </row>
    <row r="261" spans="2:63" ht="12.75">
      <c r="B261" s="32">
        <v>256</v>
      </c>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Y261" s="32">
        <v>256</v>
      </c>
      <c r="AZ261" s="29">
        <f t="shared" si="44"/>
        <v>0</v>
      </c>
      <c r="BA261" s="29">
        <f t="shared" si="45"/>
        <v>0</v>
      </c>
      <c r="BB261" s="29">
        <f t="shared" si="46"/>
        <v>0</v>
      </c>
      <c r="BC261" s="29">
        <f t="shared" si="47"/>
        <v>0</v>
      </c>
      <c r="BD261" s="29">
        <f t="shared" si="48"/>
        <v>0</v>
      </c>
      <c r="BE261" s="29">
        <f t="shared" si="49"/>
        <v>0</v>
      </c>
      <c r="BF261" s="27">
        <f t="shared" si="50"/>
        <v>0</v>
      </c>
      <c r="BG261" s="28">
        <f t="shared" si="51"/>
        <v>0</v>
      </c>
      <c r="BH261" s="29">
        <f t="shared" si="52"/>
        <v>0</v>
      </c>
      <c r="BI261" s="30">
        <f t="shared" si="53"/>
        <v>0</v>
      </c>
      <c r="BJ261" s="33">
        <f t="shared" si="54"/>
        <v>47</v>
      </c>
      <c r="BK261" s="31" t="e">
        <f t="shared" si="55"/>
        <v>#DIV/0!</v>
      </c>
    </row>
    <row r="262" spans="2:63" ht="12.75">
      <c r="B262" s="32">
        <v>257</v>
      </c>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Y262" s="32">
        <v>257</v>
      </c>
      <c r="AZ262" s="29">
        <f aca="true" t="shared" si="56" ref="AZ262:AZ325">COUNTIF(C262:AW262,1)</f>
        <v>0</v>
      </c>
      <c r="BA262" s="29">
        <f aca="true" t="shared" si="57" ref="BA262:BA325">COUNTIF(C262:AW262,2)</f>
        <v>0</v>
      </c>
      <c r="BB262" s="29">
        <f aca="true" t="shared" si="58" ref="BB262:BB325">COUNTIF(C262:AW262,3)</f>
        <v>0</v>
      </c>
      <c r="BC262" s="29">
        <f aca="true" t="shared" si="59" ref="BC262:BC325">COUNTIF(C262:AW262,4)</f>
        <v>0</v>
      </c>
      <c r="BD262" s="29">
        <f aca="true" t="shared" si="60" ref="BD262:BD325">COUNTIF(C262:AW262,5)</f>
        <v>0</v>
      </c>
      <c r="BE262" s="29">
        <f aca="true" t="shared" si="61" ref="BE262:BE325">COUNTIF(C262:AW262,6)</f>
        <v>0</v>
      </c>
      <c r="BF262" s="27">
        <f aca="true" t="shared" si="62" ref="BF262:BF325">COUNTIF(C262:AW262,0)</f>
        <v>0</v>
      </c>
      <c r="BG262" s="28">
        <f aca="true" t="shared" si="63" ref="BG262:BG325">+AZ262+BA262+BB262+BC262+BD262+BE262+BF262</f>
        <v>0</v>
      </c>
      <c r="BH262" s="29">
        <f aca="true" t="shared" si="64" ref="BH262:BH325">COUNTIF(C262:AW262,"n")</f>
        <v>0</v>
      </c>
      <c r="BI262" s="30">
        <f aca="true" t="shared" si="65" ref="BI262:BI325">+BH262/47</f>
        <v>0</v>
      </c>
      <c r="BJ262" s="33">
        <f aca="true" t="shared" si="66" ref="BJ262:BJ325">47-BG262-BH262</f>
        <v>47</v>
      </c>
      <c r="BK262" s="31" t="e">
        <f aca="true" t="shared" si="67" ref="BK262:BK325">+(AZ262*1+BA262*2+BB262*3+BC262*4+BD262*5+BE262*6)/(AZ262+BA262+BB262+BC262+BD262+BE262)</f>
        <v>#DIV/0!</v>
      </c>
    </row>
    <row r="263" spans="2:63" ht="12.75">
      <c r="B263" s="32">
        <v>258</v>
      </c>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Y263" s="32">
        <v>258</v>
      </c>
      <c r="AZ263" s="29">
        <f t="shared" si="56"/>
        <v>0</v>
      </c>
      <c r="BA263" s="29">
        <f t="shared" si="57"/>
        <v>0</v>
      </c>
      <c r="BB263" s="29">
        <f t="shared" si="58"/>
        <v>0</v>
      </c>
      <c r="BC263" s="29">
        <f t="shared" si="59"/>
        <v>0</v>
      </c>
      <c r="BD263" s="29">
        <f t="shared" si="60"/>
        <v>0</v>
      </c>
      <c r="BE263" s="29">
        <f t="shared" si="61"/>
        <v>0</v>
      </c>
      <c r="BF263" s="27">
        <f t="shared" si="62"/>
        <v>0</v>
      </c>
      <c r="BG263" s="28">
        <f t="shared" si="63"/>
        <v>0</v>
      </c>
      <c r="BH263" s="29">
        <f t="shared" si="64"/>
        <v>0</v>
      </c>
      <c r="BI263" s="30">
        <f t="shared" si="65"/>
        <v>0</v>
      </c>
      <c r="BJ263" s="33">
        <f t="shared" si="66"/>
        <v>47</v>
      </c>
      <c r="BK263" s="31" t="e">
        <f t="shared" si="67"/>
        <v>#DIV/0!</v>
      </c>
    </row>
    <row r="264" spans="2:63" ht="12.75">
      <c r="B264" s="32">
        <v>259</v>
      </c>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Y264" s="32">
        <v>259</v>
      </c>
      <c r="AZ264" s="29">
        <f t="shared" si="56"/>
        <v>0</v>
      </c>
      <c r="BA264" s="29">
        <f t="shared" si="57"/>
        <v>0</v>
      </c>
      <c r="BB264" s="29">
        <f t="shared" si="58"/>
        <v>0</v>
      </c>
      <c r="BC264" s="29">
        <f t="shared" si="59"/>
        <v>0</v>
      </c>
      <c r="BD264" s="29">
        <f t="shared" si="60"/>
        <v>0</v>
      </c>
      <c r="BE264" s="29">
        <f t="shared" si="61"/>
        <v>0</v>
      </c>
      <c r="BF264" s="27">
        <f t="shared" si="62"/>
        <v>0</v>
      </c>
      <c r="BG264" s="28">
        <f t="shared" si="63"/>
        <v>0</v>
      </c>
      <c r="BH264" s="29">
        <f t="shared" si="64"/>
        <v>0</v>
      </c>
      <c r="BI264" s="30">
        <f t="shared" si="65"/>
        <v>0</v>
      </c>
      <c r="BJ264" s="33">
        <f t="shared" si="66"/>
        <v>47</v>
      </c>
      <c r="BK264" s="31" t="e">
        <f t="shared" si="67"/>
        <v>#DIV/0!</v>
      </c>
    </row>
    <row r="265" spans="2:63" ht="12.75">
      <c r="B265" s="32">
        <v>260</v>
      </c>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Y265" s="32">
        <v>260</v>
      </c>
      <c r="AZ265" s="29">
        <f t="shared" si="56"/>
        <v>0</v>
      </c>
      <c r="BA265" s="29">
        <f t="shared" si="57"/>
        <v>0</v>
      </c>
      <c r="BB265" s="29">
        <f t="shared" si="58"/>
        <v>0</v>
      </c>
      <c r="BC265" s="29">
        <f t="shared" si="59"/>
        <v>0</v>
      </c>
      <c r="BD265" s="29">
        <f t="shared" si="60"/>
        <v>0</v>
      </c>
      <c r="BE265" s="29">
        <f t="shared" si="61"/>
        <v>0</v>
      </c>
      <c r="BF265" s="27">
        <f t="shared" si="62"/>
        <v>0</v>
      </c>
      <c r="BG265" s="28">
        <f t="shared" si="63"/>
        <v>0</v>
      </c>
      <c r="BH265" s="29">
        <f t="shared" si="64"/>
        <v>0</v>
      </c>
      <c r="BI265" s="30">
        <f t="shared" si="65"/>
        <v>0</v>
      </c>
      <c r="BJ265" s="33">
        <f t="shared" si="66"/>
        <v>47</v>
      </c>
      <c r="BK265" s="31" t="e">
        <f t="shared" si="67"/>
        <v>#DIV/0!</v>
      </c>
    </row>
    <row r="266" spans="2:63" ht="12.75">
      <c r="B266" s="32">
        <v>261</v>
      </c>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Y266" s="32">
        <v>261</v>
      </c>
      <c r="AZ266" s="29">
        <f t="shared" si="56"/>
        <v>0</v>
      </c>
      <c r="BA266" s="29">
        <f t="shared" si="57"/>
        <v>0</v>
      </c>
      <c r="BB266" s="29">
        <f t="shared" si="58"/>
        <v>0</v>
      </c>
      <c r="BC266" s="29">
        <f t="shared" si="59"/>
        <v>0</v>
      </c>
      <c r="BD266" s="29">
        <f t="shared" si="60"/>
        <v>0</v>
      </c>
      <c r="BE266" s="29">
        <f t="shared" si="61"/>
        <v>0</v>
      </c>
      <c r="BF266" s="27">
        <f t="shared" si="62"/>
        <v>0</v>
      </c>
      <c r="BG266" s="28">
        <f t="shared" si="63"/>
        <v>0</v>
      </c>
      <c r="BH266" s="29">
        <f t="shared" si="64"/>
        <v>0</v>
      </c>
      <c r="BI266" s="30">
        <f t="shared" si="65"/>
        <v>0</v>
      </c>
      <c r="BJ266" s="33">
        <f t="shared" si="66"/>
        <v>47</v>
      </c>
      <c r="BK266" s="31" t="e">
        <f t="shared" si="67"/>
        <v>#DIV/0!</v>
      </c>
    </row>
    <row r="267" spans="2:63" ht="12.75">
      <c r="B267" s="32">
        <v>262</v>
      </c>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Y267" s="32">
        <v>262</v>
      </c>
      <c r="AZ267" s="29">
        <f t="shared" si="56"/>
        <v>0</v>
      </c>
      <c r="BA267" s="29">
        <f t="shared" si="57"/>
        <v>0</v>
      </c>
      <c r="BB267" s="29">
        <f t="shared" si="58"/>
        <v>0</v>
      </c>
      <c r="BC267" s="29">
        <f t="shared" si="59"/>
        <v>0</v>
      </c>
      <c r="BD267" s="29">
        <f t="shared" si="60"/>
        <v>0</v>
      </c>
      <c r="BE267" s="29">
        <f t="shared" si="61"/>
        <v>0</v>
      </c>
      <c r="BF267" s="27">
        <f t="shared" si="62"/>
        <v>0</v>
      </c>
      <c r="BG267" s="28">
        <f t="shared" si="63"/>
        <v>0</v>
      </c>
      <c r="BH267" s="29">
        <f t="shared" si="64"/>
        <v>0</v>
      </c>
      <c r="BI267" s="30">
        <f t="shared" si="65"/>
        <v>0</v>
      </c>
      <c r="BJ267" s="33">
        <f t="shared" si="66"/>
        <v>47</v>
      </c>
      <c r="BK267" s="31" t="e">
        <f t="shared" si="67"/>
        <v>#DIV/0!</v>
      </c>
    </row>
    <row r="268" spans="2:63" ht="12.75">
      <c r="B268" s="32">
        <v>263</v>
      </c>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Y268" s="32">
        <v>263</v>
      </c>
      <c r="AZ268" s="29">
        <f t="shared" si="56"/>
        <v>0</v>
      </c>
      <c r="BA268" s="29">
        <f t="shared" si="57"/>
        <v>0</v>
      </c>
      <c r="BB268" s="29">
        <f t="shared" si="58"/>
        <v>0</v>
      </c>
      <c r="BC268" s="29">
        <f t="shared" si="59"/>
        <v>0</v>
      </c>
      <c r="BD268" s="29">
        <f t="shared" si="60"/>
        <v>0</v>
      </c>
      <c r="BE268" s="29">
        <f t="shared" si="61"/>
        <v>0</v>
      </c>
      <c r="BF268" s="27">
        <f t="shared" si="62"/>
        <v>0</v>
      </c>
      <c r="BG268" s="28">
        <f t="shared" si="63"/>
        <v>0</v>
      </c>
      <c r="BH268" s="29">
        <f t="shared" si="64"/>
        <v>0</v>
      </c>
      <c r="BI268" s="30">
        <f t="shared" si="65"/>
        <v>0</v>
      </c>
      <c r="BJ268" s="33">
        <f t="shared" si="66"/>
        <v>47</v>
      </c>
      <c r="BK268" s="31" t="e">
        <f t="shared" si="67"/>
        <v>#DIV/0!</v>
      </c>
    </row>
    <row r="269" spans="2:63" ht="12.75">
      <c r="B269" s="32">
        <v>264</v>
      </c>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Y269" s="32">
        <v>264</v>
      </c>
      <c r="AZ269" s="29">
        <f t="shared" si="56"/>
        <v>0</v>
      </c>
      <c r="BA269" s="29">
        <f t="shared" si="57"/>
        <v>0</v>
      </c>
      <c r="BB269" s="29">
        <f t="shared" si="58"/>
        <v>0</v>
      </c>
      <c r="BC269" s="29">
        <f t="shared" si="59"/>
        <v>0</v>
      </c>
      <c r="BD269" s="29">
        <f t="shared" si="60"/>
        <v>0</v>
      </c>
      <c r="BE269" s="29">
        <f t="shared" si="61"/>
        <v>0</v>
      </c>
      <c r="BF269" s="27">
        <f t="shared" si="62"/>
        <v>0</v>
      </c>
      <c r="BG269" s="28">
        <f t="shared" si="63"/>
        <v>0</v>
      </c>
      <c r="BH269" s="29">
        <f t="shared" si="64"/>
        <v>0</v>
      </c>
      <c r="BI269" s="30">
        <f t="shared" si="65"/>
        <v>0</v>
      </c>
      <c r="BJ269" s="33">
        <f t="shared" si="66"/>
        <v>47</v>
      </c>
      <c r="BK269" s="31" t="e">
        <f t="shared" si="67"/>
        <v>#DIV/0!</v>
      </c>
    </row>
    <row r="270" spans="2:63" ht="12.75">
      <c r="B270" s="32">
        <v>265</v>
      </c>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Y270" s="32">
        <v>265</v>
      </c>
      <c r="AZ270" s="29">
        <f t="shared" si="56"/>
        <v>0</v>
      </c>
      <c r="BA270" s="29">
        <f t="shared" si="57"/>
        <v>0</v>
      </c>
      <c r="BB270" s="29">
        <f t="shared" si="58"/>
        <v>0</v>
      </c>
      <c r="BC270" s="29">
        <f t="shared" si="59"/>
        <v>0</v>
      </c>
      <c r="BD270" s="29">
        <f t="shared" si="60"/>
        <v>0</v>
      </c>
      <c r="BE270" s="29">
        <f t="shared" si="61"/>
        <v>0</v>
      </c>
      <c r="BF270" s="27">
        <f t="shared" si="62"/>
        <v>0</v>
      </c>
      <c r="BG270" s="28">
        <f t="shared" si="63"/>
        <v>0</v>
      </c>
      <c r="BH270" s="29">
        <f t="shared" si="64"/>
        <v>0</v>
      </c>
      <c r="BI270" s="30">
        <f t="shared" si="65"/>
        <v>0</v>
      </c>
      <c r="BJ270" s="33">
        <f t="shared" si="66"/>
        <v>47</v>
      </c>
      <c r="BK270" s="31" t="e">
        <f t="shared" si="67"/>
        <v>#DIV/0!</v>
      </c>
    </row>
    <row r="271" spans="2:63" ht="12.75">
      <c r="B271" s="32">
        <v>266</v>
      </c>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Y271" s="32">
        <v>266</v>
      </c>
      <c r="AZ271" s="29">
        <f t="shared" si="56"/>
        <v>0</v>
      </c>
      <c r="BA271" s="29">
        <f t="shared" si="57"/>
        <v>0</v>
      </c>
      <c r="BB271" s="29">
        <f t="shared" si="58"/>
        <v>0</v>
      </c>
      <c r="BC271" s="29">
        <f t="shared" si="59"/>
        <v>0</v>
      </c>
      <c r="BD271" s="29">
        <f t="shared" si="60"/>
        <v>0</v>
      </c>
      <c r="BE271" s="29">
        <f t="shared" si="61"/>
        <v>0</v>
      </c>
      <c r="BF271" s="27">
        <f t="shared" si="62"/>
        <v>0</v>
      </c>
      <c r="BG271" s="28">
        <f t="shared" si="63"/>
        <v>0</v>
      </c>
      <c r="BH271" s="29">
        <f t="shared" si="64"/>
        <v>0</v>
      </c>
      <c r="BI271" s="30">
        <f t="shared" si="65"/>
        <v>0</v>
      </c>
      <c r="BJ271" s="33">
        <f t="shared" si="66"/>
        <v>47</v>
      </c>
      <c r="BK271" s="31" t="e">
        <f t="shared" si="67"/>
        <v>#DIV/0!</v>
      </c>
    </row>
    <row r="272" spans="2:63" ht="12.75">
      <c r="B272" s="32">
        <v>267</v>
      </c>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Y272" s="32">
        <v>267</v>
      </c>
      <c r="AZ272" s="29">
        <f t="shared" si="56"/>
        <v>0</v>
      </c>
      <c r="BA272" s="29">
        <f t="shared" si="57"/>
        <v>0</v>
      </c>
      <c r="BB272" s="29">
        <f t="shared" si="58"/>
        <v>0</v>
      </c>
      <c r="BC272" s="29">
        <f t="shared" si="59"/>
        <v>0</v>
      </c>
      <c r="BD272" s="29">
        <f t="shared" si="60"/>
        <v>0</v>
      </c>
      <c r="BE272" s="29">
        <f t="shared" si="61"/>
        <v>0</v>
      </c>
      <c r="BF272" s="27">
        <f t="shared" si="62"/>
        <v>0</v>
      </c>
      <c r="BG272" s="28">
        <f t="shared" si="63"/>
        <v>0</v>
      </c>
      <c r="BH272" s="29">
        <f t="shared" si="64"/>
        <v>0</v>
      </c>
      <c r="BI272" s="30">
        <f t="shared" si="65"/>
        <v>0</v>
      </c>
      <c r="BJ272" s="33">
        <f t="shared" si="66"/>
        <v>47</v>
      </c>
      <c r="BK272" s="31" t="e">
        <f t="shared" si="67"/>
        <v>#DIV/0!</v>
      </c>
    </row>
    <row r="273" spans="2:63" ht="12.75">
      <c r="B273" s="32">
        <v>268</v>
      </c>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Y273" s="32">
        <v>268</v>
      </c>
      <c r="AZ273" s="29">
        <f t="shared" si="56"/>
        <v>0</v>
      </c>
      <c r="BA273" s="29">
        <f t="shared" si="57"/>
        <v>0</v>
      </c>
      <c r="BB273" s="29">
        <f t="shared" si="58"/>
        <v>0</v>
      </c>
      <c r="BC273" s="29">
        <f t="shared" si="59"/>
        <v>0</v>
      </c>
      <c r="BD273" s="29">
        <f t="shared" si="60"/>
        <v>0</v>
      </c>
      <c r="BE273" s="29">
        <f t="shared" si="61"/>
        <v>0</v>
      </c>
      <c r="BF273" s="27">
        <f t="shared" si="62"/>
        <v>0</v>
      </c>
      <c r="BG273" s="28">
        <f t="shared" si="63"/>
        <v>0</v>
      </c>
      <c r="BH273" s="29">
        <f t="shared" si="64"/>
        <v>0</v>
      </c>
      <c r="BI273" s="30">
        <f t="shared" si="65"/>
        <v>0</v>
      </c>
      <c r="BJ273" s="33">
        <f t="shared" si="66"/>
        <v>47</v>
      </c>
      <c r="BK273" s="31" t="e">
        <f t="shared" si="67"/>
        <v>#DIV/0!</v>
      </c>
    </row>
    <row r="274" spans="2:63" ht="12.75">
      <c r="B274" s="32">
        <v>269</v>
      </c>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Y274" s="32">
        <v>269</v>
      </c>
      <c r="AZ274" s="29">
        <f t="shared" si="56"/>
        <v>0</v>
      </c>
      <c r="BA274" s="29">
        <f t="shared" si="57"/>
        <v>0</v>
      </c>
      <c r="BB274" s="29">
        <f t="shared" si="58"/>
        <v>0</v>
      </c>
      <c r="BC274" s="29">
        <f t="shared" si="59"/>
        <v>0</v>
      </c>
      <c r="BD274" s="29">
        <f t="shared" si="60"/>
        <v>0</v>
      </c>
      <c r="BE274" s="29">
        <f t="shared" si="61"/>
        <v>0</v>
      </c>
      <c r="BF274" s="27">
        <f t="shared" si="62"/>
        <v>0</v>
      </c>
      <c r="BG274" s="28">
        <f t="shared" si="63"/>
        <v>0</v>
      </c>
      <c r="BH274" s="29">
        <f t="shared" si="64"/>
        <v>0</v>
      </c>
      <c r="BI274" s="30">
        <f t="shared" si="65"/>
        <v>0</v>
      </c>
      <c r="BJ274" s="33">
        <f t="shared" si="66"/>
        <v>47</v>
      </c>
      <c r="BK274" s="31" t="e">
        <f t="shared" si="67"/>
        <v>#DIV/0!</v>
      </c>
    </row>
    <row r="275" spans="2:63" ht="12.75">
      <c r="B275" s="32">
        <v>270</v>
      </c>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Y275" s="32">
        <v>270</v>
      </c>
      <c r="AZ275" s="29">
        <f t="shared" si="56"/>
        <v>0</v>
      </c>
      <c r="BA275" s="29">
        <f t="shared" si="57"/>
        <v>0</v>
      </c>
      <c r="BB275" s="29">
        <f t="shared" si="58"/>
        <v>0</v>
      </c>
      <c r="BC275" s="29">
        <f t="shared" si="59"/>
        <v>0</v>
      </c>
      <c r="BD275" s="29">
        <f t="shared" si="60"/>
        <v>0</v>
      </c>
      <c r="BE275" s="29">
        <f t="shared" si="61"/>
        <v>0</v>
      </c>
      <c r="BF275" s="27">
        <f t="shared" si="62"/>
        <v>0</v>
      </c>
      <c r="BG275" s="28">
        <f t="shared" si="63"/>
        <v>0</v>
      </c>
      <c r="BH275" s="29">
        <f t="shared" si="64"/>
        <v>0</v>
      </c>
      <c r="BI275" s="30">
        <f t="shared" si="65"/>
        <v>0</v>
      </c>
      <c r="BJ275" s="33">
        <f t="shared" si="66"/>
        <v>47</v>
      </c>
      <c r="BK275" s="31" t="e">
        <f t="shared" si="67"/>
        <v>#DIV/0!</v>
      </c>
    </row>
    <row r="276" spans="2:63" ht="12.75">
      <c r="B276" s="32">
        <v>271</v>
      </c>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Y276" s="32">
        <v>271</v>
      </c>
      <c r="AZ276" s="29">
        <f t="shared" si="56"/>
        <v>0</v>
      </c>
      <c r="BA276" s="29">
        <f t="shared" si="57"/>
        <v>0</v>
      </c>
      <c r="BB276" s="29">
        <f t="shared" si="58"/>
        <v>0</v>
      </c>
      <c r="BC276" s="29">
        <f t="shared" si="59"/>
        <v>0</v>
      </c>
      <c r="BD276" s="29">
        <f t="shared" si="60"/>
        <v>0</v>
      </c>
      <c r="BE276" s="29">
        <f t="shared" si="61"/>
        <v>0</v>
      </c>
      <c r="BF276" s="27">
        <f t="shared" si="62"/>
        <v>0</v>
      </c>
      <c r="BG276" s="28">
        <f t="shared" si="63"/>
        <v>0</v>
      </c>
      <c r="BH276" s="29">
        <f t="shared" si="64"/>
        <v>0</v>
      </c>
      <c r="BI276" s="30">
        <f t="shared" si="65"/>
        <v>0</v>
      </c>
      <c r="BJ276" s="33">
        <f t="shared" si="66"/>
        <v>47</v>
      </c>
      <c r="BK276" s="31" t="e">
        <f t="shared" si="67"/>
        <v>#DIV/0!</v>
      </c>
    </row>
    <row r="277" spans="2:63" ht="12.75">
      <c r="B277" s="32">
        <v>272</v>
      </c>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Y277" s="32">
        <v>272</v>
      </c>
      <c r="AZ277" s="29">
        <f t="shared" si="56"/>
        <v>0</v>
      </c>
      <c r="BA277" s="29">
        <f t="shared" si="57"/>
        <v>0</v>
      </c>
      <c r="BB277" s="29">
        <f t="shared" si="58"/>
        <v>0</v>
      </c>
      <c r="BC277" s="29">
        <f t="shared" si="59"/>
        <v>0</v>
      </c>
      <c r="BD277" s="29">
        <f t="shared" si="60"/>
        <v>0</v>
      </c>
      <c r="BE277" s="29">
        <f t="shared" si="61"/>
        <v>0</v>
      </c>
      <c r="BF277" s="27">
        <f t="shared" si="62"/>
        <v>0</v>
      </c>
      <c r="BG277" s="28">
        <f t="shared" si="63"/>
        <v>0</v>
      </c>
      <c r="BH277" s="29">
        <f t="shared" si="64"/>
        <v>0</v>
      </c>
      <c r="BI277" s="30">
        <f t="shared" si="65"/>
        <v>0</v>
      </c>
      <c r="BJ277" s="33">
        <f t="shared" si="66"/>
        <v>47</v>
      </c>
      <c r="BK277" s="31" t="e">
        <f t="shared" si="67"/>
        <v>#DIV/0!</v>
      </c>
    </row>
    <row r="278" spans="2:63" ht="12.75">
      <c r="B278" s="32">
        <v>273</v>
      </c>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Y278" s="32">
        <v>273</v>
      </c>
      <c r="AZ278" s="29">
        <f t="shared" si="56"/>
        <v>0</v>
      </c>
      <c r="BA278" s="29">
        <f t="shared" si="57"/>
        <v>0</v>
      </c>
      <c r="BB278" s="29">
        <f t="shared" si="58"/>
        <v>0</v>
      </c>
      <c r="BC278" s="29">
        <f t="shared" si="59"/>
        <v>0</v>
      </c>
      <c r="BD278" s="29">
        <f t="shared" si="60"/>
        <v>0</v>
      </c>
      <c r="BE278" s="29">
        <f t="shared" si="61"/>
        <v>0</v>
      </c>
      <c r="BF278" s="27">
        <f t="shared" si="62"/>
        <v>0</v>
      </c>
      <c r="BG278" s="28">
        <f t="shared" si="63"/>
        <v>0</v>
      </c>
      <c r="BH278" s="29">
        <f t="shared" si="64"/>
        <v>0</v>
      </c>
      <c r="BI278" s="30">
        <f t="shared" si="65"/>
        <v>0</v>
      </c>
      <c r="BJ278" s="33">
        <f t="shared" si="66"/>
        <v>47</v>
      </c>
      <c r="BK278" s="31" t="e">
        <f t="shared" si="67"/>
        <v>#DIV/0!</v>
      </c>
    </row>
    <row r="279" spans="2:63" ht="12.75">
      <c r="B279" s="32">
        <v>274</v>
      </c>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Y279" s="32">
        <v>274</v>
      </c>
      <c r="AZ279" s="29">
        <f t="shared" si="56"/>
        <v>0</v>
      </c>
      <c r="BA279" s="29">
        <f t="shared" si="57"/>
        <v>0</v>
      </c>
      <c r="BB279" s="29">
        <f t="shared" si="58"/>
        <v>0</v>
      </c>
      <c r="BC279" s="29">
        <f t="shared" si="59"/>
        <v>0</v>
      </c>
      <c r="BD279" s="29">
        <f t="shared" si="60"/>
        <v>0</v>
      </c>
      <c r="BE279" s="29">
        <f t="shared" si="61"/>
        <v>0</v>
      </c>
      <c r="BF279" s="27">
        <f t="shared" si="62"/>
        <v>0</v>
      </c>
      <c r="BG279" s="28">
        <f t="shared" si="63"/>
        <v>0</v>
      </c>
      <c r="BH279" s="29">
        <f t="shared" si="64"/>
        <v>0</v>
      </c>
      <c r="BI279" s="30">
        <f t="shared" si="65"/>
        <v>0</v>
      </c>
      <c r="BJ279" s="33">
        <f t="shared" si="66"/>
        <v>47</v>
      </c>
      <c r="BK279" s="31" t="e">
        <f t="shared" si="67"/>
        <v>#DIV/0!</v>
      </c>
    </row>
    <row r="280" spans="2:63" ht="12.75">
      <c r="B280" s="32">
        <v>275</v>
      </c>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Y280" s="32">
        <v>275</v>
      </c>
      <c r="AZ280" s="29">
        <f t="shared" si="56"/>
        <v>0</v>
      </c>
      <c r="BA280" s="29">
        <f t="shared" si="57"/>
        <v>0</v>
      </c>
      <c r="BB280" s="29">
        <f t="shared" si="58"/>
        <v>0</v>
      </c>
      <c r="BC280" s="29">
        <f t="shared" si="59"/>
        <v>0</v>
      </c>
      <c r="BD280" s="29">
        <f t="shared" si="60"/>
        <v>0</v>
      </c>
      <c r="BE280" s="29">
        <f t="shared" si="61"/>
        <v>0</v>
      </c>
      <c r="BF280" s="27">
        <f t="shared" si="62"/>
        <v>0</v>
      </c>
      <c r="BG280" s="28">
        <f t="shared" si="63"/>
        <v>0</v>
      </c>
      <c r="BH280" s="29">
        <f t="shared" si="64"/>
        <v>0</v>
      </c>
      <c r="BI280" s="30">
        <f t="shared" si="65"/>
        <v>0</v>
      </c>
      <c r="BJ280" s="33">
        <f t="shared" si="66"/>
        <v>47</v>
      </c>
      <c r="BK280" s="31" t="e">
        <f t="shared" si="67"/>
        <v>#DIV/0!</v>
      </c>
    </row>
    <row r="281" spans="2:63" ht="12.75">
      <c r="B281" s="32">
        <v>276</v>
      </c>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Y281" s="32">
        <v>276</v>
      </c>
      <c r="AZ281" s="29">
        <f t="shared" si="56"/>
        <v>0</v>
      </c>
      <c r="BA281" s="29">
        <f t="shared" si="57"/>
        <v>0</v>
      </c>
      <c r="BB281" s="29">
        <f t="shared" si="58"/>
        <v>0</v>
      </c>
      <c r="BC281" s="29">
        <f t="shared" si="59"/>
        <v>0</v>
      </c>
      <c r="BD281" s="29">
        <f t="shared" si="60"/>
        <v>0</v>
      </c>
      <c r="BE281" s="29">
        <f t="shared" si="61"/>
        <v>0</v>
      </c>
      <c r="BF281" s="27">
        <f t="shared" si="62"/>
        <v>0</v>
      </c>
      <c r="BG281" s="28">
        <f t="shared" si="63"/>
        <v>0</v>
      </c>
      <c r="BH281" s="29">
        <f t="shared" si="64"/>
        <v>0</v>
      </c>
      <c r="BI281" s="30">
        <f t="shared" si="65"/>
        <v>0</v>
      </c>
      <c r="BJ281" s="33">
        <f t="shared" si="66"/>
        <v>47</v>
      </c>
      <c r="BK281" s="31" t="e">
        <f t="shared" si="67"/>
        <v>#DIV/0!</v>
      </c>
    </row>
    <row r="282" spans="2:63" ht="12.75">
      <c r="B282" s="32">
        <v>277</v>
      </c>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Y282" s="32">
        <v>277</v>
      </c>
      <c r="AZ282" s="29">
        <f t="shared" si="56"/>
        <v>0</v>
      </c>
      <c r="BA282" s="29">
        <f t="shared" si="57"/>
        <v>0</v>
      </c>
      <c r="BB282" s="29">
        <f t="shared" si="58"/>
        <v>0</v>
      </c>
      <c r="BC282" s="29">
        <f t="shared" si="59"/>
        <v>0</v>
      </c>
      <c r="BD282" s="29">
        <f t="shared" si="60"/>
        <v>0</v>
      </c>
      <c r="BE282" s="29">
        <f t="shared" si="61"/>
        <v>0</v>
      </c>
      <c r="BF282" s="27">
        <f t="shared" si="62"/>
        <v>0</v>
      </c>
      <c r="BG282" s="28">
        <f t="shared" si="63"/>
        <v>0</v>
      </c>
      <c r="BH282" s="29">
        <f t="shared" si="64"/>
        <v>0</v>
      </c>
      <c r="BI282" s="30">
        <f t="shared" si="65"/>
        <v>0</v>
      </c>
      <c r="BJ282" s="33">
        <f t="shared" si="66"/>
        <v>47</v>
      </c>
      <c r="BK282" s="31" t="e">
        <f t="shared" si="67"/>
        <v>#DIV/0!</v>
      </c>
    </row>
    <row r="283" spans="2:63" ht="12.75">
      <c r="B283" s="32">
        <v>278</v>
      </c>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Y283" s="32">
        <v>278</v>
      </c>
      <c r="AZ283" s="29">
        <f t="shared" si="56"/>
        <v>0</v>
      </c>
      <c r="BA283" s="29">
        <f t="shared" si="57"/>
        <v>0</v>
      </c>
      <c r="BB283" s="29">
        <f t="shared" si="58"/>
        <v>0</v>
      </c>
      <c r="BC283" s="29">
        <f t="shared" si="59"/>
        <v>0</v>
      </c>
      <c r="BD283" s="29">
        <f t="shared" si="60"/>
        <v>0</v>
      </c>
      <c r="BE283" s="29">
        <f t="shared" si="61"/>
        <v>0</v>
      </c>
      <c r="BF283" s="27">
        <f t="shared" si="62"/>
        <v>0</v>
      </c>
      <c r="BG283" s="28">
        <f t="shared" si="63"/>
        <v>0</v>
      </c>
      <c r="BH283" s="29">
        <f t="shared" si="64"/>
        <v>0</v>
      </c>
      <c r="BI283" s="30">
        <f t="shared" si="65"/>
        <v>0</v>
      </c>
      <c r="BJ283" s="33">
        <f t="shared" si="66"/>
        <v>47</v>
      </c>
      <c r="BK283" s="31" t="e">
        <f t="shared" si="67"/>
        <v>#DIV/0!</v>
      </c>
    </row>
    <row r="284" spans="2:63" ht="12.75">
      <c r="B284" s="32">
        <v>279</v>
      </c>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Y284" s="32">
        <v>279</v>
      </c>
      <c r="AZ284" s="29">
        <f t="shared" si="56"/>
        <v>0</v>
      </c>
      <c r="BA284" s="29">
        <f t="shared" si="57"/>
        <v>0</v>
      </c>
      <c r="BB284" s="29">
        <f t="shared" si="58"/>
        <v>0</v>
      </c>
      <c r="BC284" s="29">
        <f t="shared" si="59"/>
        <v>0</v>
      </c>
      <c r="BD284" s="29">
        <f t="shared" si="60"/>
        <v>0</v>
      </c>
      <c r="BE284" s="29">
        <f t="shared" si="61"/>
        <v>0</v>
      </c>
      <c r="BF284" s="27">
        <f t="shared" si="62"/>
        <v>0</v>
      </c>
      <c r="BG284" s="28">
        <f t="shared" si="63"/>
        <v>0</v>
      </c>
      <c r="BH284" s="29">
        <f t="shared" si="64"/>
        <v>0</v>
      </c>
      <c r="BI284" s="30">
        <f t="shared" si="65"/>
        <v>0</v>
      </c>
      <c r="BJ284" s="33">
        <f t="shared" si="66"/>
        <v>47</v>
      </c>
      <c r="BK284" s="31" t="e">
        <f t="shared" si="67"/>
        <v>#DIV/0!</v>
      </c>
    </row>
    <row r="285" spans="2:63" ht="12.75">
      <c r="B285" s="32">
        <v>280</v>
      </c>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Y285" s="32">
        <v>280</v>
      </c>
      <c r="AZ285" s="29">
        <f t="shared" si="56"/>
        <v>0</v>
      </c>
      <c r="BA285" s="29">
        <f t="shared" si="57"/>
        <v>0</v>
      </c>
      <c r="BB285" s="29">
        <f t="shared" si="58"/>
        <v>0</v>
      </c>
      <c r="BC285" s="29">
        <f t="shared" si="59"/>
        <v>0</v>
      </c>
      <c r="BD285" s="29">
        <f t="shared" si="60"/>
        <v>0</v>
      </c>
      <c r="BE285" s="29">
        <f t="shared" si="61"/>
        <v>0</v>
      </c>
      <c r="BF285" s="27">
        <f t="shared" si="62"/>
        <v>0</v>
      </c>
      <c r="BG285" s="28">
        <f t="shared" si="63"/>
        <v>0</v>
      </c>
      <c r="BH285" s="29">
        <f t="shared" si="64"/>
        <v>0</v>
      </c>
      <c r="BI285" s="30">
        <f t="shared" si="65"/>
        <v>0</v>
      </c>
      <c r="BJ285" s="33">
        <f t="shared" si="66"/>
        <v>47</v>
      </c>
      <c r="BK285" s="31" t="e">
        <f t="shared" si="67"/>
        <v>#DIV/0!</v>
      </c>
    </row>
    <row r="286" spans="2:63" ht="12.75">
      <c r="B286" s="32">
        <v>281</v>
      </c>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Y286" s="32">
        <v>281</v>
      </c>
      <c r="AZ286" s="29">
        <f t="shared" si="56"/>
        <v>0</v>
      </c>
      <c r="BA286" s="29">
        <f t="shared" si="57"/>
        <v>0</v>
      </c>
      <c r="BB286" s="29">
        <f t="shared" si="58"/>
        <v>0</v>
      </c>
      <c r="BC286" s="29">
        <f t="shared" si="59"/>
        <v>0</v>
      </c>
      <c r="BD286" s="29">
        <f t="shared" si="60"/>
        <v>0</v>
      </c>
      <c r="BE286" s="29">
        <f t="shared" si="61"/>
        <v>0</v>
      </c>
      <c r="BF286" s="27">
        <f t="shared" si="62"/>
        <v>0</v>
      </c>
      <c r="BG286" s="28">
        <f t="shared" si="63"/>
        <v>0</v>
      </c>
      <c r="BH286" s="29">
        <f t="shared" si="64"/>
        <v>0</v>
      </c>
      <c r="BI286" s="30">
        <f t="shared" si="65"/>
        <v>0</v>
      </c>
      <c r="BJ286" s="33">
        <f t="shared" si="66"/>
        <v>47</v>
      </c>
      <c r="BK286" s="31" t="e">
        <f t="shared" si="67"/>
        <v>#DIV/0!</v>
      </c>
    </row>
    <row r="287" spans="2:63" ht="12.75">
      <c r="B287" s="32">
        <v>282</v>
      </c>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Y287" s="32">
        <v>282</v>
      </c>
      <c r="AZ287" s="29">
        <f t="shared" si="56"/>
        <v>0</v>
      </c>
      <c r="BA287" s="29">
        <f t="shared" si="57"/>
        <v>0</v>
      </c>
      <c r="BB287" s="29">
        <f t="shared" si="58"/>
        <v>0</v>
      </c>
      <c r="BC287" s="29">
        <f t="shared" si="59"/>
        <v>0</v>
      </c>
      <c r="BD287" s="29">
        <f t="shared" si="60"/>
        <v>0</v>
      </c>
      <c r="BE287" s="29">
        <f t="shared" si="61"/>
        <v>0</v>
      </c>
      <c r="BF287" s="27">
        <f t="shared" si="62"/>
        <v>0</v>
      </c>
      <c r="BG287" s="28">
        <f t="shared" si="63"/>
        <v>0</v>
      </c>
      <c r="BH287" s="29">
        <f t="shared" si="64"/>
        <v>0</v>
      </c>
      <c r="BI287" s="30">
        <f t="shared" si="65"/>
        <v>0</v>
      </c>
      <c r="BJ287" s="33">
        <f t="shared" si="66"/>
        <v>47</v>
      </c>
      <c r="BK287" s="31" t="e">
        <f t="shared" si="67"/>
        <v>#DIV/0!</v>
      </c>
    </row>
    <row r="288" spans="2:63" ht="12.75">
      <c r="B288" s="32">
        <v>283</v>
      </c>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Y288" s="32">
        <v>283</v>
      </c>
      <c r="AZ288" s="29">
        <f t="shared" si="56"/>
        <v>0</v>
      </c>
      <c r="BA288" s="29">
        <f t="shared" si="57"/>
        <v>0</v>
      </c>
      <c r="BB288" s="29">
        <f t="shared" si="58"/>
        <v>0</v>
      </c>
      <c r="BC288" s="29">
        <f t="shared" si="59"/>
        <v>0</v>
      </c>
      <c r="BD288" s="29">
        <f t="shared" si="60"/>
        <v>0</v>
      </c>
      <c r="BE288" s="29">
        <f t="shared" si="61"/>
        <v>0</v>
      </c>
      <c r="BF288" s="27">
        <f t="shared" si="62"/>
        <v>0</v>
      </c>
      <c r="BG288" s="28">
        <f t="shared" si="63"/>
        <v>0</v>
      </c>
      <c r="BH288" s="29">
        <f t="shared" si="64"/>
        <v>0</v>
      </c>
      <c r="BI288" s="30">
        <f t="shared" si="65"/>
        <v>0</v>
      </c>
      <c r="BJ288" s="33">
        <f t="shared" si="66"/>
        <v>47</v>
      </c>
      <c r="BK288" s="31" t="e">
        <f t="shared" si="67"/>
        <v>#DIV/0!</v>
      </c>
    </row>
    <row r="289" spans="2:63" ht="12.75">
      <c r="B289" s="32">
        <v>284</v>
      </c>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Y289" s="32">
        <v>284</v>
      </c>
      <c r="AZ289" s="29">
        <f t="shared" si="56"/>
        <v>0</v>
      </c>
      <c r="BA289" s="29">
        <f t="shared" si="57"/>
        <v>0</v>
      </c>
      <c r="BB289" s="29">
        <f t="shared" si="58"/>
        <v>0</v>
      </c>
      <c r="BC289" s="29">
        <f t="shared" si="59"/>
        <v>0</v>
      </c>
      <c r="BD289" s="29">
        <f t="shared" si="60"/>
        <v>0</v>
      </c>
      <c r="BE289" s="29">
        <f t="shared" si="61"/>
        <v>0</v>
      </c>
      <c r="BF289" s="27">
        <f t="shared" si="62"/>
        <v>0</v>
      </c>
      <c r="BG289" s="28">
        <f t="shared" si="63"/>
        <v>0</v>
      </c>
      <c r="BH289" s="29">
        <f t="shared" si="64"/>
        <v>0</v>
      </c>
      <c r="BI289" s="30">
        <f t="shared" si="65"/>
        <v>0</v>
      </c>
      <c r="BJ289" s="33">
        <f t="shared" si="66"/>
        <v>47</v>
      </c>
      <c r="BK289" s="31" t="e">
        <f t="shared" si="67"/>
        <v>#DIV/0!</v>
      </c>
    </row>
    <row r="290" spans="2:63" ht="12.75">
      <c r="B290" s="32">
        <v>285</v>
      </c>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Y290" s="32">
        <v>285</v>
      </c>
      <c r="AZ290" s="29">
        <f t="shared" si="56"/>
        <v>0</v>
      </c>
      <c r="BA290" s="29">
        <f t="shared" si="57"/>
        <v>0</v>
      </c>
      <c r="BB290" s="29">
        <f t="shared" si="58"/>
        <v>0</v>
      </c>
      <c r="BC290" s="29">
        <f t="shared" si="59"/>
        <v>0</v>
      </c>
      <c r="BD290" s="29">
        <f t="shared" si="60"/>
        <v>0</v>
      </c>
      <c r="BE290" s="29">
        <f t="shared" si="61"/>
        <v>0</v>
      </c>
      <c r="BF290" s="27">
        <f t="shared" si="62"/>
        <v>0</v>
      </c>
      <c r="BG290" s="28">
        <f t="shared" si="63"/>
        <v>0</v>
      </c>
      <c r="BH290" s="29">
        <f t="shared" si="64"/>
        <v>0</v>
      </c>
      <c r="BI290" s="30">
        <f t="shared" si="65"/>
        <v>0</v>
      </c>
      <c r="BJ290" s="33">
        <f t="shared" si="66"/>
        <v>47</v>
      </c>
      <c r="BK290" s="31" t="e">
        <f t="shared" si="67"/>
        <v>#DIV/0!</v>
      </c>
    </row>
    <row r="291" spans="2:63" ht="12.75">
      <c r="B291" s="32">
        <v>286</v>
      </c>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Y291" s="32">
        <v>286</v>
      </c>
      <c r="AZ291" s="29">
        <f t="shared" si="56"/>
        <v>0</v>
      </c>
      <c r="BA291" s="29">
        <f t="shared" si="57"/>
        <v>0</v>
      </c>
      <c r="BB291" s="29">
        <f t="shared" si="58"/>
        <v>0</v>
      </c>
      <c r="BC291" s="29">
        <f t="shared" si="59"/>
        <v>0</v>
      </c>
      <c r="BD291" s="29">
        <f t="shared" si="60"/>
        <v>0</v>
      </c>
      <c r="BE291" s="29">
        <f t="shared" si="61"/>
        <v>0</v>
      </c>
      <c r="BF291" s="27">
        <f t="shared" si="62"/>
        <v>0</v>
      </c>
      <c r="BG291" s="28">
        <f t="shared" si="63"/>
        <v>0</v>
      </c>
      <c r="BH291" s="29">
        <f t="shared" si="64"/>
        <v>0</v>
      </c>
      <c r="BI291" s="30">
        <f t="shared" si="65"/>
        <v>0</v>
      </c>
      <c r="BJ291" s="33">
        <f t="shared" si="66"/>
        <v>47</v>
      </c>
      <c r="BK291" s="31" t="e">
        <f t="shared" si="67"/>
        <v>#DIV/0!</v>
      </c>
    </row>
    <row r="292" spans="2:63" ht="12.75">
      <c r="B292" s="32">
        <v>287</v>
      </c>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Y292" s="32">
        <v>287</v>
      </c>
      <c r="AZ292" s="29">
        <f t="shared" si="56"/>
        <v>0</v>
      </c>
      <c r="BA292" s="29">
        <f t="shared" si="57"/>
        <v>0</v>
      </c>
      <c r="BB292" s="29">
        <f t="shared" si="58"/>
        <v>0</v>
      </c>
      <c r="BC292" s="29">
        <f t="shared" si="59"/>
        <v>0</v>
      </c>
      <c r="BD292" s="29">
        <f t="shared" si="60"/>
        <v>0</v>
      </c>
      <c r="BE292" s="29">
        <f t="shared" si="61"/>
        <v>0</v>
      </c>
      <c r="BF292" s="27">
        <f t="shared" si="62"/>
        <v>0</v>
      </c>
      <c r="BG292" s="28">
        <f t="shared" si="63"/>
        <v>0</v>
      </c>
      <c r="BH292" s="29">
        <f t="shared" si="64"/>
        <v>0</v>
      </c>
      <c r="BI292" s="30">
        <f t="shared" si="65"/>
        <v>0</v>
      </c>
      <c r="BJ292" s="33">
        <f t="shared" si="66"/>
        <v>47</v>
      </c>
      <c r="BK292" s="31" t="e">
        <f t="shared" si="67"/>
        <v>#DIV/0!</v>
      </c>
    </row>
    <row r="293" spans="2:63" ht="12.75">
      <c r="B293" s="32">
        <v>288</v>
      </c>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Y293" s="32">
        <v>288</v>
      </c>
      <c r="AZ293" s="29">
        <f t="shared" si="56"/>
        <v>0</v>
      </c>
      <c r="BA293" s="29">
        <f t="shared" si="57"/>
        <v>0</v>
      </c>
      <c r="BB293" s="29">
        <f t="shared" si="58"/>
        <v>0</v>
      </c>
      <c r="BC293" s="29">
        <f t="shared" si="59"/>
        <v>0</v>
      </c>
      <c r="BD293" s="29">
        <f t="shared" si="60"/>
        <v>0</v>
      </c>
      <c r="BE293" s="29">
        <f t="shared" si="61"/>
        <v>0</v>
      </c>
      <c r="BF293" s="27">
        <f t="shared" si="62"/>
        <v>0</v>
      </c>
      <c r="BG293" s="28">
        <f t="shared" si="63"/>
        <v>0</v>
      </c>
      <c r="BH293" s="29">
        <f t="shared" si="64"/>
        <v>0</v>
      </c>
      <c r="BI293" s="30">
        <f t="shared" si="65"/>
        <v>0</v>
      </c>
      <c r="BJ293" s="33">
        <f t="shared" si="66"/>
        <v>47</v>
      </c>
      <c r="BK293" s="31" t="e">
        <f t="shared" si="67"/>
        <v>#DIV/0!</v>
      </c>
    </row>
    <row r="294" spans="2:63" ht="12.75">
      <c r="B294" s="32">
        <v>289</v>
      </c>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Y294" s="32">
        <v>289</v>
      </c>
      <c r="AZ294" s="29">
        <f t="shared" si="56"/>
        <v>0</v>
      </c>
      <c r="BA294" s="29">
        <f t="shared" si="57"/>
        <v>0</v>
      </c>
      <c r="BB294" s="29">
        <f t="shared" si="58"/>
        <v>0</v>
      </c>
      <c r="BC294" s="29">
        <f t="shared" si="59"/>
        <v>0</v>
      </c>
      <c r="BD294" s="29">
        <f t="shared" si="60"/>
        <v>0</v>
      </c>
      <c r="BE294" s="29">
        <f t="shared" si="61"/>
        <v>0</v>
      </c>
      <c r="BF294" s="27">
        <f t="shared" si="62"/>
        <v>0</v>
      </c>
      <c r="BG294" s="28">
        <f t="shared" si="63"/>
        <v>0</v>
      </c>
      <c r="BH294" s="29">
        <f t="shared" si="64"/>
        <v>0</v>
      </c>
      <c r="BI294" s="30">
        <f t="shared" si="65"/>
        <v>0</v>
      </c>
      <c r="BJ294" s="33">
        <f t="shared" si="66"/>
        <v>47</v>
      </c>
      <c r="BK294" s="31" t="e">
        <f t="shared" si="67"/>
        <v>#DIV/0!</v>
      </c>
    </row>
    <row r="295" spans="2:63" ht="12.75">
      <c r="B295" s="32">
        <v>290</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Y295" s="32">
        <v>290</v>
      </c>
      <c r="AZ295" s="29">
        <f t="shared" si="56"/>
        <v>0</v>
      </c>
      <c r="BA295" s="29">
        <f t="shared" si="57"/>
        <v>0</v>
      </c>
      <c r="BB295" s="29">
        <f t="shared" si="58"/>
        <v>0</v>
      </c>
      <c r="BC295" s="29">
        <f t="shared" si="59"/>
        <v>0</v>
      </c>
      <c r="BD295" s="29">
        <f t="shared" si="60"/>
        <v>0</v>
      </c>
      <c r="BE295" s="29">
        <f t="shared" si="61"/>
        <v>0</v>
      </c>
      <c r="BF295" s="27">
        <f t="shared" si="62"/>
        <v>0</v>
      </c>
      <c r="BG295" s="28">
        <f t="shared" si="63"/>
        <v>0</v>
      </c>
      <c r="BH295" s="29">
        <f t="shared" si="64"/>
        <v>0</v>
      </c>
      <c r="BI295" s="30">
        <f t="shared" si="65"/>
        <v>0</v>
      </c>
      <c r="BJ295" s="33">
        <f t="shared" si="66"/>
        <v>47</v>
      </c>
      <c r="BK295" s="31" t="e">
        <f t="shared" si="67"/>
        <v>#DIV/0!</v>
      </c>
    </row>
    <row r="296" spans="2:63" ht="12.75">
      <c r="B296" s="32">
        <v>291</v>
      </c>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Y296" s="32">
        <v>291</v>
      </c>
      <c r="AZ296" s="29">
        <f t="shared" si="56"/>
        <v>0</v>
      </c>
      <c r="BA296" s="29">
        <f t="shared" si="57"/>
        <v>0</v>
      </c>
      <c r="BB296" s="29">
        <f t="shared" si="58"/>
        <v>0</v>
      </c>
      <c r="BC296" s="29">
        <f t="shared" si="59"/>
        <v>0</v>
      </c>
      <c r="BD296" s="29">
        <f t="shared" si="60"/>
        <v>0</v>
      </c>
      <c r="BE296" s="29">
        <f t="shared" si="61"/>
        <v>0</v>
      </c>
      <c r="BF296" s="27">
        <f t="shared" si="62"/>
        <v>0</v>
      </c>
      <c r="BG296" s="28">
        <f t="shared" si="63"/>
        <v>0</v>
      </c>
      <c r="BH296" s="29">
        <f t="shared" si="64"/>
        <v>0</v>
      </c>
      <c r="BI296" s="30">
        <f t="shared" si="65"/>
        <v>0</v>
      </c>
      <c r="BJ296" s="33">
        <f t="shared" si="66"/>
        <v>47</v>
      </c>
      <c r="BK296" s="31" t="e">
        <f t="shared" si="67"/>
        <v>#DIV/0!</v>
      </c>
    </row>
    <row r="297" spans="2:63" ht="12.75">
      <c r="B297" s="32">
        <v>292</v>
      </c>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Y297" s="32">
        <v>292</v>
      </c>
      <c r="AZ297" s="29">
        <f t="shared" si="56"/>
        <v>0</v>
      </c>
      <c r="BA297" s="29">
        <f t="shared" si="57"/>
        <v>0</v>
      </c>
      <c r="BB297" s="29">
        <f t="shared" si="58"/>
        <v>0</v>
      </c>
      <c r="BC297" s="29">
        <f t="shared" si="59"/>
        <v>0</v>
      </c>
      <c r="BD297" s="29">
        <f t="shared" si="60"/>
        <v>0</v>
      </c>
      <c r="BE297" s="29">
        <f t="shared" si="61"/>
        <v>0</v>
      </c>
      <c r="BF297" s="27">
        <f t="shared" si="62"/>
        <v>0</v>
      </c>
      <c r="BG297" s="28">
        <f t="shared" si="63"/>
        <v>0</v>
      </c>
      <c r="BH297" s="29">
        <f t="shared" si="64"/>
        <v>0</v>
      </c>
      <c r="BI297" s="30">
        <f t="shared" si="65"/>
        <v>0</v>
      </c>
      <c r="BJ297" s="33">
        <f t="shared" si="66"/>
        <v>47</v>
      </c>
      <c r="BK297" s="31" t="e">
        <f t="shared" si="67"/>
        <v>#DIV/0!</v>
      </c>
    </row>
    <row r="298" spans="2:63" ht="12.75">
      <c r="B298" s="32">
        <v>293</v>
      </c>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Y298" s="32">
        <v>293</v>
      </c>
      <c r="AZ298" s="29">
        <f t="shared" si="56"/>
        <v>0</v>
      </c>
      <c r="BA298" s="29">
        <f t="shared" si="57"/>
        <v>0</v>
      </c>
      <c r="BB298" s="29">
        <f t="shared" si="58"/>
        <v>0</v>
      </c>
      <c r="BC298" s="29">
        <f t="shared" si="59"/>
        <v>0</v>
      </c>
      <c r="BD298" s="29">
        <f t="shared" si="60"/>
        <v>0</v>
      </c>
      <c r="BE298" s="29">
        <f t="shared" si="61"/>
        <v>0</v>
      </c>
      <c r="BF298" s="27">
        <f t="shared" si="62"/>
        <v>0</v>
      </c>
      <c r="BG298" s="28">
        <f t="shared" si="63"/>
        <v>0</v>
      </c>
      <c r="BH298" s="29">
        <f t="shared" si="64"/>
        <v>0</v>
      </c>
      <c r="BI298" s="30">
        <f t="shared" si="65"/>
        <v>0</v>
      </c>
      <c r="BJ298" s="33">
        <f t="shared" si="66"/>
        <v>47</v>
      </c>
      <c r="BK298" s="31" t="e">
        <f t="shared" si="67"/>
        <v>#DIV/0!</v>
      </c>
    </row>
    <row r="299" spans="2:63" ht="12.75">
      <c r="B299" s="32">
        <v>294</v>
      </c>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Y299" s="32">
        <v>294</v>
      </c>
      <c r="AZ299" s="29">
        <f t="shared" si="56"/>
        <v>0</v>
      </c>
      <c r="BA299" s="29">
        <f t="shared" si="57"/>
        <v>0</v>
      </c>
      <c r="BB299" s="29">
        <f t="shared" si="58"/>
        <v>0</v>
      </c>
      <c r="BC299" s="29">
        <f t="shared" si="59"/>
        <v>0</v>
      </c>
      <c r="BD299" s="29">
        <f t="shared" si="60"/>
        <v>0</v>
      </c>
      <c r="BE299" s="29">
        <f t="shared" si="61"/>
        <v>0</v>
      </c>
      <c r="BF299" s="27">
        <f t="shared" si="62"/>
        <v>0</v>
      </c>
      <c r="BG299" s="28">
        <f t="shared" si="63"/>
        <v>0</v>
      </c>
      <c r="BH299" s="29">
        <f t="shared" si="64"/>
        <v>0</v>
      </c>
      <c r="BI299" s="30">
        <f t="shared" si="65"/>
        <v>0</v>
      </c>
      <c r="BJ299" s="33">
        <f t="shared" si="66"/>
        <v>47</v>
      </c>
      <c r="BK299" s="31" t="e">
        <f t="shared" si="67"/>
        <v>#DIV/0!</v>
      </c>
    </row>
    <row r="300" spans="2:63" ht="12.75">
      <c r="B300" s="32">
        <v>295</v>
      </c>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Y300" s="32">
        <v>295</v>
      </c>
      <c r="AZ300" s="29">
        <f t="shared" si="56"/>
        <v>0</v>
      </c>
      <c r="BA300" s="29">
        <f t="shared" si="57"/>
        <v>0</v>
      </c>
      <c r="BB300" s="29">
        <f t="shared" si="58"/>
        <v>0</v>
      </c>
      <c r="BC300" s="29">
        <f t="shared" si="59"/>
        <v>0</v>
      </c>
      <c r="BD300" s="29">
        <f t="shared" si="60"/>
        <v>0</v>
      </c>
      <c r="BE300" s="29">
        <f t="shared" si="61"/>
        <v>0</v>
      </c>
      <c r="BF300" s="27">
        <f t="shared" si="62"/>
        <v>0</v>
      </c>
      <c r="BG300" s="28">
        <f t="shared" si="63"/>
        <v>0</v>
      </c>
      <c r="BH300" s="29">
        <f t="shared" si="64"/>
        <v>0</v>
      </c>
      <c r="BI300" s="30">
        <f t="shared" si="65"/>
        <v>0</v>
      </c>
      <c r="BJ300" s="33">
        <f t="shared" si="66"/>
        <v>47</v>
      </c>
      <c r="BK300" s="31" t="e">
        <f t="shared" si="67"/>
        <v>#DIV/0!</v>
      </c>
    </row>
    <row r="301" spans="2:63" ht="12.75">
      <c r="B301" s="32">
        <v>296</v>
      </c>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Y301" s="32">
        <v>296</v>
      </c>
      <c r="AZ301" s="29">
        <f t="shared" si="56"/>
        <v>0</v>
      </c>
      <c r="BA301" s="29">
        <f t="shared" si="57"/>
        <v>0</v>
      </c>
      <c r="BB301" s="29">
        <f t="shared" si="58"/>
        <v>0</v>
      </c>
      <c r="BC301" s="29">
        <f t="shared" si="59"/>
        <v>0</v>
      </c>
      <c r="BD301" s="29">
        <f t="shared" si="60"/>
        <v>0</v>
      </c>
      <c r="BE301" s="29">
        <f t="shared" si="61"/>
        <v>0</v>
      </c>
      <c r="BF301" s="27">
        <f t="shared" si="62"/>
        <v>0</v>
      </c>
      <c r="BG301" s="28">
        <f t="shared" si="63"/>
        <v>0</v>
      </c>
      <c r="BH301" s="29">
        <f t="shared" si="64"/>
        <v>0</v>
      </c>
      <c r="BI301" s="30">
        <f t="shared" si="65"/>
        <v>0</v>
      </c>
      <c r="BJ301" s="33">
        <f t="shared" si="66"/>
        <v>47</v>
      </c>
      <c r="BK301" s="31" t="e">
        <f t="shared" si="67"/>
        <v>#DIV/0!</v>
      </c>
    </row>
    <row r="302" spans="2:63" ht="12.75">
      <c r="B302" s="32">
        <v>297</v>
      </c>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Y302" s="32">
        <v>297</v>
      </c>
      <c r="AZ302" s="29">
        <f t="shared" si="56"/>
        <v>0</v>
      </c>
      <c r="BA302" s="29">
        <f t="shared" si="57"/>
        <v>0</v>
      </c>
      <c r="BB302" s="29">
        <f t="shared" si="58"/>
        <v>0</v>
      </c>
      <c r="BC302" s="29">
        <f t="shared" si="59"/>
        <v>0</v>
      </c>
      <c r="BD302" s="29">
        <f t="shared" si="60"/>
        <v>0</v>
      </c>
      <c r="BE302" s="29">
        <f t="shared" si="61"/>
        <v>0</v>
      </c>
      <c r="BF302" s="27">
        <f t="shared" si="62"/>
        <v>0</v>
      </c>
      <c r="BG302" s="28">
        <f t="shared" si="63"/>
        <v>0</v>
      </c>
      <c r="BH302" s="29">
        <f t="shared" si="64"/>
        <v>0</v>
      </c>
      <c r="BI302" s="30">
        <f t="shared" si="65"/>
        <v>0</v>
      </c>
      <c r="BJ302" s="33">
        <f t="shared" si="66"/>
        <v>47</v>
      </c>
      <c r="BK302" s="31" t="e">
        <f t="shared" si="67"/>
        <v>#DIV/0!</v>
      </c>
    </row>
    <row r="303" spans="2:63" ht="12.75">
      <c r="B303" s="32">
        <v>298</v>
      </c>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Y303" s="32">
        <v>298</v>
      </c>
      <c r="AZ303" s="29">
        <f t="shared" si="56"/>
        <v>0</v>
      </c>
      <c r="BA303" s="29">
        <f t="shared" si="57"/>
        <v>0</v>
      </c>
      <c r="BB303" s="29">
        <f t="shared" si="58"/>
        <v>0</v>
      </c>
      <c r="BC303" s="29">
        <f t="shared" si="59"/>
        <v>0</v>
      </c>
      <c r="BD303" s="29">
        <f t="shared" si="60"/>
        <v>0</v>
      </c>
      <c r="BE303" s="29">
        <f t="shared" si="61"/>
        <v>0</v>
      </c>
      <c r="BF303" s="27">
        <f t="shared" si="62"/>
        <v>0</v>
      </c>
      <c r="BG303" s="28">
        <f t="shared" si="63"/>
        <v>0</v>
      </c>
      <c r="BH303" s="29">
        <f t="shared" si="64"/>
        <v>0</v>
      </c>
      <c r="BI303" s="30">
        <f t="shared" si="65"/>
        <v>0</v>
      </c>
      <c r="BJ303" s="33">
        <f t="shared" si="66"/>
        <v>47</v>
      </c>
      <c r="BK303" s="31" t="e">
        <f t="shared" si="67"/>
        <v>#DIV/0!</v>
      </c>
    </row>
    <row r="304" spans="2:63" ht="12.75">
      <c r="B304" s="32">
        <v>299</v>
      </c>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Y304" s="32">
        <v>299</v>
      </c>
      <c r="AZ304" s="29">
        <f t="shared" si="56"/>
        <v>0</v>
      </c>
      <c r="BA304" s="29">
        <f t="shared" si="57"/>
        <v>0</v>
      </c>
      <c r="BB304" s="29">
        <f t="shared" si="58"/>
        <v>0</v>
      </c>
      <c r="BC304" s="29">
        <f t="shared" si="59"/>
        <v>0</v>
      </c>
      <c r="BD304" s="29">
        <f t="shared" si="60"/>
        <v>0</v>
      </c>
      <c r="BE304" s="29">
        <f t="shared" si="61"/>
        <v>0</v>
      </c>
      <c r="BF304" s="27">
        <f t="shared" si="62"/>
        <v>0</v>
      </c>
      <c r="BG304" s="28">
        <f t="shared" si="63"/>
        <v>0</v>
      </c>
      <c r="BH304" s="29">
        <f t="shared" si="64"/>
        <v>0</v>
      </c>
      <c r="BI304" s="30">
        <f t="shared" si="65"/>
        <v>0</v>
      </c>
      <c r="BJ304" s="33">
        <f t="shared" si="66"/>
        <v>47</v>
      </c>
      <c r="BK304" s="31" t="e">
        <f t="shared" si="67"/>
        <v>#DIV/0!</v>
      </c>
    </row>
    <row r="305" spans="2:63" ht="12.75">
      <c r="B305" s="32">
        <v>300</v>
      </c>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Y305" s="32">
        <v>300</v>
      </c>
      <c r="AZ305" s="29">
        <f t="shared" si="56"/>
        <v>0</v>
      </c>
      <c r="BA305" s="29">
        <f t="shared" si="57"/>
        <v>0</v>
      </c>
      <c r="BB305" s="29">
        <f t="shared" si="58"/>
        <v>0</v>
      </c>
      <c r="BC305" s="29">
        <f t="shared" si="59"/>
        <v>0</v>
      </c>
      <c r="BD305" s="29">
        <f t="shared" si="60"/>
        <v>0</v>
      </c>
      <c r="BE305" s="29">
        <f t="shared" si="61"/>
        <v>0</v>
      </c>
      <c r="BF305" s="27">
        <f t="shared" si="62"/>
        <v>0</v>
      </c>
      <c r="BG305" s="28">
        <f t="shared" si="63"/>
        <v>0</v>
      </c>
      <c r="BH305" s="29">
        <f t="shared" si="64"/>
        <v>0</v>
      </c>
      <c r="BI305" s="30">
        <f t="shared" si="65"/>
        <v>0</v>
      </c>
      <c r="BJ305" s="33">
        <f t="shared" si="66"/>
        <v>47</v>
      </c>
      <c r="BK305" s="31" t="e">
        <f t="shared" si="67"/>
        <v>#DIV/0!</v>
      </c>
    </row>
    <row r="306" spans="2:63" ht="12.75">
      <c r="B306" s="32">
        <v>301</v>
      </c>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Y306" s="32">
        <v>301</v>
      </c>
      <c r="AZ306" s="29">
        <f t="shared" si="56"/>
        <v>0</v>
      </c>
      <c r="BA306" s="29">
        <f t="shared" si="57"/>
        <v>0</v>
      </c>
      <c r="BB306" s="29">
        <f t="shared" si="58"/>
        <v>0</v>
      </c>
      <c r="BC306" s="29">
        <f t="shared" si="59"/>
        <v>0</v>
      </c>
      <c r="BD306" s="29">
        <f t="shared" si="60"/>
        <v>0</v>
      </c>
      <c r="BE306" s="29">
        <f t="shared" si="61"/>
        <v>0</v>
      </c>
      <c r="BF306" s="27">
        <f t="shared" si="62"/>
        <v>0</v>
      </c>
      <c r="BG306" s="28">
        <f t="shared" si="63"/>
        <v>0</v>
      </c>
      <c r="BH306" s="29">
        <f t="shared" si="64"/>
        <v>0</v>
      </c>
      <c r="BI306" s="30">
        <f t="shared" si="65"/>
        <v>0</v>
      </c>
      <c r="BJ306" s="33">
        <f t="shared" si="66"/>
        <v>47</v>
      </c>
      <c r="BK306" s="31" t="e">
        <f t="shared" si="67"/>
        <v>#DIV/0!</v>
      </c>
    </row>
    <row r="307" spans="2:63" ht="12.75">
      <c r="B307" s="32">
        <v>302</v>
      </c>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Y307" s="32">
        <v>302</v>
      </c>
      <c r="AZ307" s="29">
        <f t="shared" si="56"/>
        <v>0</v>
      </c>
      <c r="BA307" s="29">
        <f t="shared" si="57"/>
        <v>0</v>
      </c>
      <c r="BB307" s="29">
        <f t="shared" si="58"/>
        <v>0</v>
      </c>
      <c r="BC307" s="29">
        <f t="shared" si="59"/>
        <v>0</v>
      </c>
      <c r="BD307" s="29">
        <f t="shared" si="60"/>
        <v>0</v>
      </c>
      <c r="BE307" s="29">
        <f t="shared" si="61"/>
        <v>0</v>
      </c>
      <c r="BF307" s="27">
        <f t="shared" si="62"/>
        <v>0</v>
      </c>
      <c r="BG307" s="28">
        <f t="shared" si="63"/>
        <v>0</v>
      </c>
      <c r="BH307" s="29">
        <f t="shared" si="64"/>
        <v>0</v>
      </c>
      <c r="BI307" s="30">
        <f t="shared" si="65"/>
        <v>0</v>
      </c>
      <c r="BJ307" s="33">
        <f t="shared" si="66"/>
        <v>47</v>
      </c>
      <c r="BK307" s="31" t="e">
        <f t="shared" si="67"/>
        <v>#DIV/0!</v>
      </c>
    </row>
    <row r="308" spans="2:63" ht="12.75">
      <c r="B308" s="32">
        <v>303</v>
      </c>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Y308" s="32">
        <v>303</v>
      </c>
      <c r="AZ308" s="29">
        <f t="shared" si="56"/>
        <v>0</v>
      </c>
      <c r="BA308" s="29">
        <f t="shared" si="57"/>
        <v>0</v>
      </c>
      <c r="BB308" s="29">
        <f t="shared" si="58"/>
        <v>0</v>
      </c>
      <c r="BC308" s="29">
        <f t="shared" si="59"/>
        <v>0</v>
      </c>
      <c r="BD308" s="29">
        <f t="shared" si="60"/>
        <v>0</v>
      </c>
      <c r="BE308" s="29">
        <f t="shared" si="61"/>
        <v>0</v>
      </c>
      <c r="BF308" s="27">
        <f t="shared" si="62"/>
        <v>0</v>
      </c>
      <c r="BG308" s="28">
        <f t="shared" si="63"/>
        <v>0</v>
      </c>
      <c r="BH308" s="29">
        <f t="shared" si="64"/>
        <v>0</v>
      </c>
      <c r="BI308" s="30">
        <f t="shared" si="65"/>
        <v>0</v>
      </c>
      <c r="BJ308" s="33">
        <f t="shared" si="66"/>
        <v>47</v>
      </c>
      <c r="BK308" s="31" t="e">
        <f t="shared" si="67"/>
        <v>#DIV/0!</v>
      </c>
    </row>
    <row r="309" spans="2:63" ht="12.75">
      <c r="B309" s="32">
        <v>304</v>
      </c>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Y309" s="32">
        <v>304</v>
      </c>
      <c r="AZ309" s="29">
        <f t="shared" si="56"/>
        <v>0</v>
      </c>
      <c r="BA309" s="29">
        <f t="shared" si="57"/>
        <v>0</v>
      </c>
      <c r="BB309" s="29">
        <f t="shared" si="58"/>
        <v>0</v>
      </c>
      <c r="BC309" s="29">
        <f t="shared" si="59"/>
        <v>0</v>
      </c>
      <c r="BD309" s="29">
        <f t="shared" si="60"/>
        <v>0</v>
      </c>
      <c r="BE309" s="29">
        <f t="shared" si="61"/>
        <v>0</v>
      </c>
      <c r="BF309" s="27">
        <f t="shared" si="62"/>
        <v>0</v>
      </c>
      <c r="BG309" s="28">
        <f t="shared" si="63"/>
        <v>0</v>
      </c>
      <c r="BH309" s="29">
        <f t="shared" si="64"/>
        <v>0</v>
      </c>
      <c r="BI309" s="30">
        <f t="shared" si="65"/>
        <v>0</v>
      </c>
      <c r="BJ309" s="33">
        <f t="shared" si="66"/>
        <v>47</v>
      </c>
      <c r="BK309" s="31" t="e">
        <f t="shared" si="67"/>
        <v>#DIV/0!</v>
      </c>
    </row>
    <row r="310" spans="2:63" ht="12.75">
      <c r="B310" s="32">
        <v>305</v>
      </c>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Y310" s="32">
        <v>305</v>
      </c>
      <c r="AZ310" s="29">
        <f t="shared" si="56"/>
        <v>0</v>
      </c>
      <c r="BA310" s="29">
        <f t="shared" si="57"/>
        <v>0</v>
      </c>
      <c r="BB310" s="29">
        <f t="shared" si="58"/>
        <v>0</v>
      </c>
      <c r="BC310" s="29">
        <f t="shared" si="59"/>
        <v>0</v>
      </c>
      <c r="BD310" s="29">
        <f t="shared" si="60"/>
        <v>0</v>
      </c>
      <c r="BE310" s="29">
        <f t="shared" si="61"/>
        <v>0</v>
      </c>
      <c r="BF310" s="27">
        <f t="shared" si="62"/>
        <v>0</v>
      </c>
      <c r="BG310" s="28">
        <f t="shared" si="63"/>
        <v>0</v>
      </c>
      <c r="BH310" s="29">
        <f t="shared" si="64"/>
        <v>0</v>
      </c>
      <c r="BI310" s="30">
        <f t="shared" si="65"/>
        <v>0</v>
      </c>
      <c r="BJ310" s="33">
        <f t="shared" si="66"/>
        <v>47</v>
      </c>
      <c r="BK310" s="31" t="e">
        <f t="shared" si="67"/>
        <v>#DIV/0!</v>
      </c>
    </row>
    <row r="311" spans="2:63" ht="12.75">
      <c r="B311" s="32">
        <v>306</v>
      </c>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Y311" s="32">
        <v>306</v>
      </c>
      <c r="AZ311" s="29">
        <f t="shared" si="56"/>
        <v>0</v>
      </c>
      <c r="BA311" s="29">
        <f t="shared" si="57"/>
        <v>0</v>
      </c>
      <c r="BB311" s="29">
        <f t="shared" si="58"/>
        <v>0</v>
      </c>
      <c r="BC311" s="29">
        <f t="shared" si="59"/>
        <v>0</v>
      </c>
      <c r="BD311" s="29">
        <f t="shared" si="60"/>
        <v>0</v>
      </c>
      <c r="BE311" s="29">
        <f t="shared" si="61"/>
        <v>0</v>
      </c>
      <c r="BF311" s="27">
        <f t="shared" si="62"/>
        <v>0</v>
      </c>
      <c r="BG311" s="28">
        <f t="shared" si="63"/>
        <v>0</v>
      </c>
      <c r="BH311" s="29">
        <f t="shared" si="64"/>
        <v>0</v>
      </c>
      <c r="BI311" s="30">
        <f t="shared" si="65"/>
        <v>0</v>
      </c>
      <c r="BJ311" s="33">
        <f t="shared" si="66"/>
        <v>47</v>
      </c>
      <c r="BK311" s="31" t="e">
        <f t="shared" si="67"/>
        <v>#DIV/0!</v>
      </c>
    </row>
    <row r="312" spans="2:63" ht="12.75">
      <c r="B312" s="32">
        <v>307</v>
      </c>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Y312" s="32">
        <v>307</v>
      </c>
      <c r="AZ312" s="29">
        <f t="shared" si="56"/>
        <v>0</v>
      </c>
      <c r="BA312" s="29">
        <f t="shared" si="57"/>
        <v>0</v>
      </c>
      <c r="BB312" s="29">
        <f t="shared" si="58"/>
        <v>0</v>
      </c>
      <c r="BC312" s="29">
        <f t="shared" si="59"/>
        <v>0</v>
      </c>
      <c r="BD312" s="29">
        <f t="shared" si="60"/>
        <v>0</v>
      </c>
      <c r="BE312" s="29">
        <f t="shared" si="61"/>
        <v>0</v>
      </c>
      <c r="BF312" s="27">
        <f t="shared" si="62"/>
        <v>0</v>
      </c>
      <c r="BG312" s="28">
        <f t="shared" si="63"/>
        <v>0</v>
      </c>
      <c r="BH312" s="29">
        <f t="shared" si="64"/>
        <v>0</v>
      </c>
      <c r="BI312" s="30">
        <f t="shared" si="65"/>
        <v>0</v>
      </c>
      <c r="BJ312" s="33">
        <f t="shared" si="66"/>
        <v>47</v>
      </c>
      <c r="BK312" s="31" t="e">
        <f t="shared" si="67"/>
        <v>#DIV/0!</v>
      </c>
    </row>
    <row r="313" spans="2:63" ht="12.75">
      <c r="B313" s="32">
        <v>308</v>
      </c>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Y313" s="32">
        <v>308</v>
      </c>
      <c r="AZ313" s="29">
        <f t="shared" si="56"/>
        <v>0</v>
      </c>
      <c r="BA313" s="29">
        <f t="shared" si="57"/>
        <v>0</v>
      </c>
      <c r="BB313" s="29">
        <f t="shared" si="58"/>
        <v>0</v>
      </c>
      <c r="BC313" s="29">
        <f t="shared" si="59"/>
        <v>0</v>
      </c>
      <c r="BD313" s="29">
        <f t="shared" si="60"/>
        <v>0</v>
      </c>
      <c r="BE313" s="29">
        <f t="shared" si="61"/>
        <v>0</v>
      </c>
      <c r="BF313" s="27">
        <f t="shared" si="62"/>
        <v>0</v>
      </c>
      <c r="BG313" s="28">
        <f t="shared" si="63"/>
        <v>0</v>
      </c>
      <c r="BH313" s="29">
        <f t="shared" si="64"/>
        <v>0</v>
      </c>
      <c r="BI313" s="30">
        <f t="shared" si="65"/>
        <v>0</v>
      </c>
      <c r="BJ313" s="33">
        <f t="shared" si="66"/>
        <v>47</v>
      </c>
      <c r="BK313" s="31" t="e">
        <f t="shared" si="67"/>
        <v>#DIV/0!</v>
      </c>
    </row>
    <row r="314" spans="2:63" ht="12.75">
      <c r="B314" s="32">
        <v>309</v>
      </c>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Y314" s="32">
        <v>309</v>
      </c>
      <c r="AZ314" s="29">
        <f t="shared" si="56"/>
        <v>0</v>
      </c>
      <c r="BA314" s="29">
        <f t="shared" si="57"/>
        <v>0</v>
      </c>
      <c r="BB314" s="29">
        <f t="shared" si="58"/>
        <v>0</v>
      </c>
      <c r="BC314" s="29">
        <f t="shared" si="59"/>
        <v>0</v>
      </c>
      <c r="BD314" s="29">
        <f t="shared" si="60"/>
        <v>0</v>
      </c>
      <c r="BE314" s="29">
        <f t="shared" si="61"/>
        <v>0</v>
      </c>
      <c r="BF314" s="27">
        <f t="shared" si="62"/>
        <v>0</v>
      </c>
      <c r="BG314" s="28">
        <f t="shared" si="63"/>
        <v>0</v>
      </c>
      <c r="BH314" s="29">
        <f t="shared" si="64"/>
        <v>0</v>
      </c>
      <c r="BI314" s="30">
        <f t="shared" si="65"/>
        <v>0</v>
      </c>
      <c r="BJ314" s="33">
        <f t="shared" si="66"/>
        <v>47</v>
      </c>
      <c r="BK314" s="31" t="e">
        <f t="shared" si="67"/>
        <v>#DIV/0!</v>
      </c>
    </row>
    <row r="315" spans="2:63" ht="12.75">
      <c r="B315" s="32">
        <v>310</v>
      </c>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Y315" s="32">
        <v>310</v>
      </c>
      <c r="AZ315" s="29">
        <f t="shared" si="56"/>
        <v>0</v>
      </c>
      <c r="BA315" s="29">
        <f t="shared" si="57"/>
        <v>0</v>
      </c>
      <c r="BB315" s="29">
        <f t="shared" si="58"/>
        <v>0</v>
      </c>
      <c r="BC315" s="29">
        <f t="shared" si="59"/>
        <v>0</v>
      </c>
      <c r="BD315" s="29">
        <f t="shared" si="60"/>
        <v>0</v>
      </c>
      <c r="BE315" s="29">
        <f t="shared" si="61"/>
        <v>0</v>
      </c>
      <c r="BF315" s="27">
        <f t="shared" si="62"/>
        <v>0</v>
      </c>
      <c r="BG315" s="28">
        <f t="shared" si="63"/>
        <v>0</v>
      </c>
      <c r="BH315" s="29">
        <f t="shared" si="64"/>
        <v>0</v>
      </c>
      <c r="BI315" s="30">
        <f t="shared" si="65"/>
        <v>0</v>
      </c>
      <c r="BJ315" s="33">
        <f t="shared" si="66"/>
        <v>47</v>
      </c>
      <c r="BK315" s="31" t="e">
        <f t="shared" si="67"/>
        <v>#DIV/0!</v>
      </c>
    </row>
    <row r="316" spans="2:63" ht="12.75">
      <c r="B316" s="32">
        <v>311</v>
      </c>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Y316" s="32">
        <v>311</v>
      </c>
      <c r="AZ316" s="29">
        <f t="shared" si="56"/>
        <v>0</v>
      </c>
      <c r="BA316" s="29">
        <f t="shared" si="57"/>
        <v>0</v>
      </c>
      <c r="BB316" s="29">
        <f t="shared" si="58"/>
        <v>0</v>
      </c>
      <c r="BC316" s="29">
        <f t="shared" si="59"/>
        <v>0</v>
      </c>
      <c r="BD316" s="29">
        <f t="shared" si="60"/>
        <v>0</v>
      </c>
      <c r="BE316" s="29">
        <f t="shared" si="61"/>
        <v>0</v>
      </c>
      <c r="BF316" s="27">
        <f t="shared" si="62"/>
        <v>0</v>
      </c>
      <c r="BG316" s="28">
        <f t="shared" si="63"/>
        <v>0</v>
      </c>
      <c r="BH316" s="29">
        <f t="shared" si="64"/>
        <v>0</v>
      </c>
      <c r="BI316" s="30">
        <f t="shared" si="65"/>
        <v>0</v>
      </c>
      <c r="BJ316" s="33">
        <f t="shared" si="66"/>
        <v>47</v>
      </c>
      <c r="BK316" s="31" t="e">
        <f t="shared" si="67"/>
        <v>#DIV/0!</v>
      </c>
    </row>
    <row r="317" spans="2:63" ht="12.75">
      <c r="B317" s="32">
        <v>312</v>
      </c>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Y317" s="32">
        <v>312</v>
      </c>
      <c r="AZ317" s="29">
        <f t="shared" si="56"/>
        <v>0</v>
      </c>
      <c r="BA317" s="29">
        <f t="shared" si="57"/>
        <v>0</v>
      </c>
      <c r="BB317" s="29">
        <f t="shared" si="58"/>
        <v>0</v>
      </c>
      <c r="BC317" s="29">
        <f t="shared" si="59"/>
        <v>0</v>
      </c>
      <c r="BD317" s="29">
        <f t="shared" si="60"/>
        <v>0</v>
      </c>
      <c r="BE317" s="29">
        <f t="shared" si="61"/>
        <v>0</v>
      </c>
      <c r="BF317" s="27">
        <f t="shared" si="62"/>
        <v>0</v>
      </c>
      <c r="BG317" s="28">
        <f t="shared" si="63"/>
        <v>0</v>
      </c>
      <c r="BH317" s="29">
        <f t="shared" si="64"/>
        <v>0</v>
      </c>
      <c r="BI317" s="30">
        <f t="shared" si="65"/>
        <v>0</v>
      </c>
      <c r="BJ317" s="33">
        <f t="shared" si="66"/>
        <v>47</v>
      </c>
      <c r="BK317" s="31" t="e">
        <f t="shared" si="67"/>
        <v>#DIV/0!</v>
      </c>
    </row>
    <row r="318" spans="2:63" ht="12.75">
      <c r="B318" s="32">
        <v>313</v>
      </c>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Y318" s="32">
        <v>313</v>
      </c>
      <c r="AZ318" s="29">
        <f t="shared" si="56"/>
        <v>0</v>
      </c>
      <c r="BA318" s="29">
        <f t="shared" si="57"/>
        <v>0</v>
      </c>
      <c r="BB318" s="29">
        <f t="shared" si="58"/>
        <v>0</v>
      </c>
      <c r="BC318" s="29">
        <f t="shared" si="59"/>
        <v>0</v>
      </c>
      <c r="BD318" s="29">
        <f t="shared" si="60"/>
        <v>0</v>
      </c>
      <c r="BE318" s="29">
        <f t="shared" si="61"/>
        <v>0</v>
      </c>
      <c r="BF318" s="27">
        <f t="shared" si="62"/>
        <v>0</v>
      </c>
      <c r="BG318" s="28">
        <f t="shared" si="63"/>
        <v>0</v>
      </c>
      <c r="BH318" s="29">
        <f t="shared" si="64"/>
        <v>0</v>
      </c>
      <c r="BI318" s="30">
        <f t="shared" si="65"/>
        <v>0</v>
      </c>
      <c r="BJ318" s="33">
        <f t="shared" si="66"/>
        <v>47</v>
      </c>
      <c r="BK318" s="31" t="e">
        <f t="shared" si="67"/>
        <v>#DIV/0!</v>
      </c>
    </row>
    <row r="319" spans="2:63" ht="12.75">
      <c r="B319" s="32">
        <v>314</v>
      </c>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Y319" s="32">
        <v>314</v>
      </c>
      <c r="AZ319" s="29">
        <f t="shared" si="56"/>
        <v>0</v>
      </c>
      <c r="BA319" s="29">
        <f t="shared" si="57"/>
        <v>0</v>
      </c>
      <c r="BB319" s="29">
        <f t="shared" si="58"/>
        <v>0</v>
      </c>
      <c r="BC319" s="29">
        <f t="shared" si="59"/>
        <v>0</v>
      </c>
      <c r="BD319" s="29">
        <f t="shared" si="60"/>
        <v>0</v>
      </c>
      <c r="BE319" s="29">
        <f t="shared" si="61"/>
        <v>0</v>
      </c>
      <c r="BF319" s="27">
        <f t="shared" si="62"/>
        <v>0</v>
      </c>
      <c r="BG319" s="28">
        <f t="shared" si="63"/>
        <v>0</v>
      </c>
      <c r="BH319" s="29">
        <f t="shared" si="64"/>
        <v>0</v>
      </c>
      <c r="BI319" s="30">
        <f t="shared" si="65"/>
        <v>0</v>
      </c>
      <c r="BJ319" s="33">
        <f t="shared" si="66"/>
        <v>47</v>
      </c>
      <c r="BK319" s="31" t="e">
        <f t="shared" si="67"/>
        <v>#DIV/0!</v>
      </c>
    </row>
    <row r="320" spans="2:63" ht="12.75">
      <c r="B320" s="32">
        <v>315</v>
      </c>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Y320" s="32">
        <v>315</v>
      </c>
      <c r="AZ320" s="29">
        <f t="shared" si="56"/>
        <v>0</v>
      </c>
      <c r="BA320" s="29">
        <f t="shared" si="57"/>
        <v>0</v>
      </c>
      <c r="BB320" s="29">
        <f t="shared" si="58"/>
        <v>0</v>
      </c>
      <c r="BC320" s="29">
        <f t="shared" si="59"/>
        <v>0</v>
      </c>
      <c r="BD320" s="29">
        <f t="shared" si="60"/>
        <v>0</v>
      </c>
      <c r="BE320" s="29">
        <f t="shared" si="61"/>
        <v>0</v>
      </c>
      <c r="BF320" s="27">
        <f t="shared" si="62"/>
        <v>0</v>
      </c>
      <c r="BG320" s="28">
        <f t="shared" si="63"/>
        <v>0</v>
      </c>
      <c r="BH320" s="29">
        <f t="shared" si="64"/>
        <v>0</v>
      </c>
      <c r="BI320" s="30">
        <f t="shared" si="65"/>
        <v>0</v>
      </c>
      <c r="BJ320" s="33">
        <f t="shared" si="66"/>
        <v>47</v>
      </c>
      <c r="BK320" s="31" t="e">
        <f t="shared" si="67"/>
        <v>#DIV/0!</v>
      </c>
    </row>
    <row r="321" spans="2:63" ht="12.75">
      <c r="B321" s="32">
        <v>316</v>
      </c>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Y321" s="32">
        <v>316</v>
      </c>
      <c r="AZ321" s="29">
        <f t="shared" si="56"/>
        <v>0</v>
      </c>
      <c r="BA321" s="29">
        <f t="shared" si="57"/>
        <v>0</v>
      </c>
      <c r="BB321" s="29">
        <f t="shared" si="58"/>
        <v>0</v>
      </c>
      <c r="BC321" s="29">
        <f t="shared" si="59"/>
        <v>0</v>
      </c>
      <c r="BD321" s="29">
        <f t="shared" si="60"/>
        <v>0</v>
      </c>
      <c r="BE321" s="29">
        <f t="shared" si="61"/>
        <v>0</v>
      </c>
      <c r="BF321" s="27">
        <f t="shared" si="62"/>
        <v>0</v>
      </c>
      <c r="BG321" s="28">
        <f t="shared" si="63"/>
        <v>0</v>
      </c>
      <c r="BH321" s="29">
        <f t="shared" si="64"/>
        <v>0</v>
      </c>
      <c r="BI321" s="30">
        <f t="shared" si="65"/>
        <v>0</v>
      </c>
      <c r="BJ321" s="33">
        <f t="shared" si="66"/>
        <v>47</v>
      </c>
      <c r="BK321" s="31" t="e">
        <f t="shared" si="67"/>
        <v>#DIV/0!</v>
      </c>
    </row>
    <row r="322" spans="2:63" ht="12.75">
      <c r="B322" s="32">
        <v>317</v>
      </c>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Y322" s="32">
        <v>317</v>
      </c>
      <c r="AZ322" s="29">
        <f t="shared" si="56"/>
        <v>0</v>
      </c>
      <c r="BA322" s="29">
        <f t="shared" si="57"/>
        <v>0</v>
      </c>
      <c r="BB322" s="29">
        <f t="shared" si="58"/>
        <v>0</v>
      </c>
      <c r="BC322" s="29">
        <f t="shared" si="59"/>
        <v>0</v>
      </c>
      <c r="BD322" s="29">
        <f t="shared" si="60"/>
        <v>0</v>
      </c>
      <c r="BE322" s="29">
        <f t="shared" si="61"/>
        <v>0</v>
      </c>
      <c r="BF322" s="27">
        <f t="shared" si="62"/>
        <v>0</v>
      </c>
      <c r="BG322" s="28">
        <f t="shared" si="63"/>
        <v>0</v>
      </c>
      <c r="BH322" s="29">
        <f t="shared" si="64"/>
        <v>0</v>
      </c>
      <c r="BI322" s="30">
        <f t="shared" si="65"/>
        <v>0</v>
      </c>
      <c r="BJ322" s="33">
        <f t="shared" si="66"/>
        <v>47</v>
      </c>
      <c r="BK322" s="31" t="e">
        <f t="shared" si="67"/>
        <v>#DIV/0!</v>
      </c>
    </row>
    <row r="323" spans="2:63" ht="12.75">
      <c r="B323" s="32">
        <v>318</v>
      </c>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Y323" s="32">
        <v>318</v>
      </c>
      <c r="AZ323" s="29">
        <f t="shared" si="56"/>
        <v>0</v>
      </c>
      <c r="BA323" s="29">
        <f t="shared" si="57"/>
        <v>0</v>
      </c>
      <c r="BB323" s="29">
        <f t="shared" si="58"/>
        <v>0</v>
      </c>
      <c r="BC323" s="29">
        <f t="shared" si="59"/>
        <v>0</v>
      </c>
      <c r="BD323" s="29">
        <f t="shared" si="60"/>
        <v>0</v>
      </c>
      <c r="BE323" s="29">
        <f t="shared" si="61"/>
        <v>0</v>
      </c>
      <c r="BF323" s="27">
        <f t="shared" si="62"/>
        <v>0</v>
      </c>
      <c r="BG323" s="28">
        <f t="shared" si="63"/>
        <v>0</v>
      </c>
      <c r="BH323" s="29">
        <f t="shared" si="64"/>
        <v>0</v>
      </c>
      <c r="BI323" s="30">
        <f t="shared" si="65"/>
        <v>0</v>
      </c>
      <c r="BJ323" s="33">
        <f t="shared" si="66"/>
        <v>47</v>
      </c>
      <c r="BK323" s="31" t="e">
        <f t="shared" si="67"/>
        <v>#DIV/0!</v>
      </c>
    </row>
    <row r="324" spans="2:63" ht="12.75">
      <c r="B324" s="32">
        <v>319</v>
      </c>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Y324" s="32">
        <v>319</v>
      </c>
      <c r="AZ324" s="29">
        <f t="shared" si="56"/>
        <v>0</v>
      </c>
      <c r="BA324" s="29">
        <f t="shared" si="57"/>
        <v>0</v>
      </c>
      <c r="BB324" s="29">
        <f t="shared" si="58"/>
        <v>0</v>
      </c>
      <c r="BC324" s="29">
        <f t="shared" si="59"/>
        <v>0</v>
      </c>
      <c r="BD324" s="29">
        <f t="shared" si="60"/>
        <v>0</v>
      </c>
      <c r="BE324" s="29">
        <f t="shared" si="61"/>
        <v>0</v>
      </c>
      <c r="BF324" s="27">
        <f t="shared" si="62"/>
        <v>0</v>
      </c>
      <c r="BG324" s="28">
        <f t="shared" si="63"/>
        <v>0</v>
      </c>
      <c r="BH324" s="29">
        <f t="shared" si="64"/>
        <v>0</v>
      </c>
      <c r="BI324" s="30">
        <f t="shared" si="65"/>
        <v>0</v>
      </c>
      <c r="BJ324" s="33">
        <f t="shared" si="66"/>
        <v>47</v>
      </c>
      <c r="BK324" s="31" t="e">
        <f t="shared" si="67"/>
        <v>#DIV/0!</v>
      </c>
    </row>
    <row r="325" spans="2:63" ht="12.75">
      <c r="B325" s="32">
        <v>320</v>
      </c>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Y325" s="32">
        <v>320</v>
      </c>
      <c r="AZ325" s="29">
        <f t="shared" si="56"/>
        <v>0</v>
      </c>
      <c r="BA325" s="29">
        <f t="shared" si="57"/>
        <v>0</v>
      </c>
      <c r="BB325" s="29">
        <f t="shared" si="58"/>
        <v>0</v>
      </c>
      <c r="BC325" s="29">
        <f t="shared" si="59"/>
        <v>0</v>
      </c>
      <c r="BD325" s="29">
        <f t="shared" si="60"/>
        <v>0</v>
      </c>
      <c r="BE325" s="29">
        <f t="shared" si="61"/>
        <v>0</v>
      </c>
      <c r="BF325" s="27">
        <f t="shared" si="62"/>
        <v>0</v>
      </c>
      <c r="BG325" s="28">
        <f t="shared" si="63"/>
        <v>0</v>
      </c>
      <c r="BH325" s="29">
        <f t="shared" si="64"/>
        <v>0</v>
      </c>
      <c r="BI325" s="30">
        <f t="shared" si="65"/>
        <v>0</v>
      </c>
      <c r="BJ325" s="33">
        <f t="shared" si="66"/>
        <v>47</v>
      </c>
      <c r="BK325" s="31" t="e">
        <f t="shared" si="67"/>
        <v>#DIV/0!</v>
      </c>
    </row>
    <row r="326" spans="2:63" ht="12.75">
      <c r="B326" s="32">
        <v>321</v>
      </c>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Y326" s="32">
        <v>321</v>
      </c>
      <c r="AZ326" s="29">
        <f aca="true" t="shared" si="68" ref="AZ326:AZ389">COUNTIF(C326:AW326,1)</f>
        <v>0</v>
      </c>
      <c r="BA326" s="29">
        <f aca="true" t="shared" si="69" ref="BA326:BA389">COUNTIF(C326:AW326,2)</f>
        <v>0</v>
      </c>
      <c r="BB326" s="29">
        <f aca="true" t="shared" si="70" ref="BB326:BB389">COUNTIF(C326:AW326,3)</f>
        <v>0</v>
      </c>
      <c r="BC326" s="29">
        <f aca="true" t="shared" si="71" ref="BC326:BC389">COUNTIF(C326:AW326,4)</f>
        <v>0</v>
      </c>
      <c r="BD326" s="29">
        <f aca="true" t="shared" si="72" ref="BD326:BD389">COUNTIF(C326:AW326,5)</f>
        <v>0</v>
      </c>
      <c r="BE326" s="29">
        <f aca="true" t="shared" si="73" ref="BE326:BE389">COUNTIF(C326:AW326,6)</f>
        <v>0</v>
      </c>
      <c r="BF326" s="27">
        <f aca="true" t="shared" si="74" ref="BF326:BF389">COUNTIF(C326:AW326,0)</f>
        <v>0</v>
      </c>
      <c r="BG326" s="28">
        <f aca="true" t="shared" si="75" ref="BG326:BG389">+AZ326+BA326+BB326+BC326+BD326+BE326+BF326</f>
        <v>0</v>
      </c>
      <c r="BH326" s="29">
        <f aca="true" t="shared" si="76" ref="BH326:BH389">COUNTIF(C326:AW326,"n")</f>
        <v>0</v>
      </c>
      <c r="BI326" s="30">
        <f aca="true" t="shared" si="77" ref="BI326:BI389">+BH326/47</f>
        <v>0</v>
      </c>
      <c r="BJ326" s="33">
        <f aca="true" t="shared" si="78" ref="BJ326:BJ389">47-BG326-BH326</f>
        <v>47</v>
      </c>
      <c r="BK326" s="31" t="e">
        <f aca="true" t="shared" si="79" ref="BK326:BK389">+(AZ326*1+BA326*2+BB326*3+BC326*4+BD326*5+BE326*6)/(AZ326+BA326+BB326+BC326+BD326+BE326)</f>
        <v>#DIV/0!</v>
      </c>
    </row>
    <row r="327" spans="2:63" ht="12.75">
      <c r="B327" s="32">
        <v>322</v>
      </c>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Y327" s="32">
        <v>322</v>
      </c>
      <c r="AZ327" s="29">
        <f t="shared" si="68"/>
        <v>0</v>
      </c>
      <c r="BA327" s="29">
        <f t="shared" si="69"/>
        <v>0</v>
      </c>
      <c r="BB327" s="29">
        <f t="shared" si="70"/>
        <v>0</v>
      </c>
      <c r="BC327" s="29">
        <f t="shared" si="71"/>
        <v>0</v>
      </c>
      <c r="BD327" s="29">
        <f t="shared" si="72"/>
        <v>0</v>
      </c>
      <c r="BE327" s="29">
        <f t="shared" si="73"/>
        <v>0</v>
      </c>
      <c r="BF327" s="27">
        <f t="shared" si="74"/>
        <v>0</v>
      </c>
      <c r="BG327" s="28">
        <f t="shared" si="75"/>
        <v>0</v>
      </c>
      <c r="BH327" s="29">
        <f t="shared" si="76"/>
        <v>0</v>
      </c>
      <c r="BI327" s="30">
        <f t="shared" si="77"/>
        <v>0</v>
      </c>
      <c r="BJ327" s="33">
        <f t="shared" si="78"/>
        <v>47</v>
      </c>
      <c r="BK327" s="31" t="e">
        <f t="shared" si="79"/>
        <v>#DIV/0!</v>
      </c>
    </row>
    <row r="328" spans="2:63" ht="12.75">
      <c r="B328" s="32">
        <v>323</v>
      </c>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Y328" s="32">
        <v>323</v>
      </c>
      <c r="AZ328" s="29">
        <f t="shared" si="68"/>
        <v>0</v>
      </c>
      <c r="BA328" s="29">
        <f t="shared" si="69"/>
        <v>0</v>
      </c>
      <c r="BB328" s="29">
        <f t="shared" si="70"/>
        <v>0</v>
      </c>
      <c r="BC328" s="29">
        <f t="shared" si="71"/>
        <v>0</v>
      </c>
      <c r="BD328" s="29">
        <f t="shared" si="72"/>
        <v>0</v>
      </c>
      <c r="BE328" s="29">
        <f t="shared" si="73"/>
        <v>0</v>
      </c>
      <c r="BF328" s="27">
        <f t="shared" si="74"/>
        <v>0</v>
      </c>
      <c r="BG328" s="28">
        <f t="shared" si="75"/>
        <v>0</v>
      </c>
      <c r="BH328" s="29">
        <f t="shared" si="76"/>
        <v>0</v>
      </c>
      <c r="BI328" s="30">
        <f t="shared" si="77"/>
        <v>0</v>
      </c>
      <c r="BJ328" s="33">
        <f t="shared" si="78"/>
        <v>47</v>
      </c>
      <c r="BK328" s="31" t="e">
        <f t="shared" si="79"/>
        <v>#DIV/0!</v>
      </c>
    </row>
    <row r="329" spans="2:63" ht="12.75">
      <c r="B329" s="32">
        <v>324</v>
      </c>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Y329" s="32">
        <v>324</v>
      </c>
      <c r="AZ329" s="29">
        <f t="shared" si="68"/>
        <v>0</v>
      </c>
      <c r="BA329" s="29">
        <f t="shared" si="69"/>
        <v>0</v>
      </c>
      <c r="BB329" s="29">
        <f t="shared" si="70"/>
        <v>0</v>
      </c>
      <c r="BC329" s="29">
        <f t="shared" si="71"/>
        <v>0</v>
      </c>
      <c r="BD329" s="29">
        <f t="shared" si="72"/>
        <v>0</v>
      </c>
      <c r="BE329" s="29">
        <f t="shared" si="73"/>
        <v>0</v>
      </c>
      <c r="BF329" s="27">
        <f t="shared" si="74"/>
        <v>0</v>
      </c>
      <c r="BG329" s="28">
        <f t="shared" si="75"/>
        <v>0</v>
      </c>
      <c r="BH329" s="29">
        <f t="shared" si="76"/>
        <v>0</v>
      </c>
      <c r="BI329" s="30">
        <f t="shared" si="77"/>
        <v>0</v>
      </c>
      <c r="BJ329" s="33">
        <f t="shared" si="78"/>
        <v>47</v>
      </c>
      <c r="BK329" s="31" t="e">
        <f t="shared" si="79"/>
        <v>#DIV/0!</v>
      </c>
    </row>
    <row r="330" spans="2:63" ht="12.75">
      <c r="B330" s="32">
        <v>325</v>
      </c>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Y330" s="32">
        <v>325</v>
      </c>
      <c r="AZ330" s="29">
        <f t="shared" si="68"/>
        <v>0</v>
      </c>
      <c r="BA330" s="29">
        <f t="shared" si="69"/>
        <v>0</v>
      </c>
      <c r="BB330" s="29">
        <f t="shared" si="70"/>
        <v>0</v>
      </c>
      <c r="BC330" s="29">
        <f t="shared" si="71"/>
        <v>0</v>
      </c>
      <c r="BD330" s="29">
        <f t="shared" si="72"/>
        <v>0</v>
      </c>
      <c r="BE330" s="29">
        <f t="shared" si="73"/>
        <v>0</v>
      </c>
      <c r="BF330" s="27">
        <f t="shared" si="74"/>
        <v>0</v>
      </c>
      <c r="BG330" s="28">
        <f t="shared" si="75"/>
        <v>0</v>
      </c>
      <c r="BH330" s="29">
        <f t="shared" si="76"/>
        <v>0</v>
      </c>
      <c r="BI330" s="30">
        <f t="shared" si="77"/>
        <v>0</v>
      </c>
      <c r="BJ330" s="33">
        <f t="shared" si="78"/>
        <v>47</v>
      </c>
      <c r="BK330" s="31" t="e">
        <f t="shared" si="79"/>
        <v>#DIV/0!</v>
      </c>
    </row>
    <row r="331" spans="2:63" ht="12.75">
      <c r="B331" s="32">
        <v>326</v>
      </c>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Y331" s="32">
        <v>326</v>
      </c>
      <c r="AZ331" s="29">
        <f t="shared" si="68"/>
        <v>0</v>
      </c>
      <c r="BA331" s="29">
        <f t="shared" si="69"/>
        <v>0</v>
      </c>
      <c r="BB331" s="29">
        <f t="shared" si="70"/>
        <v>0</v>
      </c>
      <c r="BC331" s="29">
        <f t="shared" si="71"/>
        <v>0</v>
      </c>
      <c r="BD331" s="29">
        <f t="shared" si="72"/>
        <v>0</v>
      </c>
      <c r="BE331" s="29">
        <f t="shared" si="73"/>
        <v>0</v>
      </c>
      <c r="BF331" s="27">
        <f t="shared" si="74"/>
        <v>0</v>
      </c>
      <c r="BG331" s="28">
        <f t="shared" si="75"/>
        <v>0</v>
      </c>
      <c r="BH331" s="29">
        <f t="shared" si="76"/>
        <v>0</v>
      </c>
      <c r="BI331" s="30">
        <f t="shared" si="77"/>
        <v>0</v>
      </c>
      <c r="BJ331" s="33">
        <f t="shared" si="78"/>
        <v>47</v>
      </c>
      <c r="BK331" s="31" t="e">
        <f t="shared" si="79"/>
        <v>#DIV/0!</v>
      </c>
    </row>
    <row r="332" spans="2:63" ht="12.75">
      <c r="B332" s="32">
        <v>327</v>
      </c>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Y332" s="32">
        <v>327</v>
      </c>
      <c r="AZ332" s="29">
        <f t="shared" si="68"/>
        <v>0</v>
      </c>
      <c r="BA332" s="29">
        <f t="shared" si="69"/>
        <v>0</v>
      </c>
      <c r="BB332" s="29">
        <f t="shared" si="70"/>
        <v>0</v>
      </c>
      <c r="BC332" s="29">
        <f t="shared" si="71"/>
        <v>0</v>
      </c>
      <c r="BD332" s="29">
        <f t="shared" si="72"/>
        <v>0</v>
      </c>
      <c r="BE332" s="29">
        <f t="shared" si="73"/>
        <v>0</v>
      </c>
      <c r="BF332" s="27">
        <f t="shared" si="74"/>
        <v>0</v>
      </c>
      <c r="BG332" s="28">
        <f t="shared" si="75"/>
        <v>0</v>
      </c>
      <c r="BH332" s="29">
        <f t="shared" si="76"/>
        <v>0</v>
      </c>
      <c r="BI332" s="30">
        <f t="shared" si="77"/>
        <v>0</v>
      </c>
      <c r="BJ332" s="33">
        <f t="shared" si="78"/>
        <v>47</v>
      </c>
      <c r="BK332" s="31" t="e">
        <f t="shared" si="79"/>
        <v>#DIV/0!</v>
      </c>
    </row>
    <row r="333" spans="2:63" ht="12.75">
      <c r="B333" s="32">
        <v>328</v>
      </c>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Y333" s="32">
        <v>328</v>
      </c>
      <c r="AZ333" s="29">
        <f t="shared" si="68"/>
        <v>0</v>
      </c>
      <c r="BA333" s="29">
        <f t="shared" si="69"/>
        <v>0</v>
      </c>
      <c r="BB333" s="29">
        <f t="shared" si="70"/>
        <v>0</v>
      </c>
      <c r="BC333" s="29">
        <f t="shared" si="71"/>
        <v>0</v>
      </c>
      <c r="BD333" s="29">
        <f t="shared" si="72"/>
        <v>0</v>
      </c>
      <c r="BE333" s="29">
        <f t="shared" si="73"/>
        <v>0</v>
      </c>
      <c r="BF333" s="27">
        <f t="shared" si="74"/>
        <v>0</v>
      </c>
      <c r="BG333" s="28">
        <f t="shared" si="75"/>
        <v>0</v>
      </c>
      <c r="BH333" s="29">
        <f t="shared" si="76"/>
        <v>0</v>
      </c>
      <c r="BI333" s="30">
        <f t="shared" si="77"/>
        <v>0</v>
      </c>
      <c r="BJ333" s="33">
        <f t="shared" si="78"/>
        <v>47</v>
      </c>
      <c r="BK333" s="31" t="e">
        <f t="shared" si="79"/>
        <v>#DIV/0!</v>
      </c>
    </row>
    <row r="334" spans="2:63" ht="12.75">
      <c r="B334" s="32">
        <v>329</v>
      </c>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Y334" s="32">
        <v>329</v>
      </c>
      <c r="AZ334" s="29">
        <f t="shared" si="68"/>
        <v>0</v>
      </c>
      <c r="BA334" s="29">
        <f t="shared" si="69"/>
        <v>0</v>
      </c>
      <c r="BB334" s="29">
        <f t="shared" si="70"/>
        <v>0</v>
      </c>
      <c r="BC334" s="29">
        <f t="shared" si="71"/>
        <v>0</v>
      </c>
      <c r="BD334" s="29">
        <f t="shared" si="72"/>
        <v>0</v>
      </c>
      <c r="BE334" s="29">
        <f t="shared" si="73"/>
        <v>0</v>
      </c>
      <c r="BF334" s="27">
        <f t="shared" si="74"/>
        <v>0</v>
      </c>
      <c r="BG334" s="28">
        <f t="shared" si="75"/>
        <v>0</v>
      </c>
      <c r="BH334" s="29">
        <f t="shared" si="76"/>
        <v>0</v>
      </c>
      <c r="BI334" s="30">
        <f t="shared" si="77"/>
        <v>0</v>
      </c>
      <c r="BJ334" s="33">
        <f t="shared" si="78"/>
        <v>47</v>
      </c>
      <c r="BK334" s="31" t="e">
        <f t="shared" si="79"/>
        <v>#DIV/0!</v>
      </c>
    </row>
    <row r="335" spans="2:63" ht="12.75">
      <c r="B335" s="32">
        <v>330</v>
      </c>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Y335" s="32">
        <v>330</v>
      </c>
      <c r="AZ335" s="29">
        <f t="shared" si="68"/>
        <v>0</v>
      </c>
      <c r="BA335" s="29">
        <f t="shared" si="69"/>
        <v>0</v>
      </c>
      <c r="BB335" s="29">
        <f t="shared" si="70"/>
        <v>0</v>
      </c>
      <c r="BC335" s="29">
        <f t="shared" si="71"/>
        <v>0</v>
      </c>
      <c r="BD335" s="29">
        <f t="shared" si="72"/>
        <v>0</v>
      </c>
      <c r="BE335" s="29">
        <f t="shared" si="73"/>
        <v>0</v>
      </c>
      <c r="BF335" s="27">
        <f t="shared" si="74"/>
        <v>0</v>
      </c>
      <c r="BG335" s="28">
        <f t="shared" si="75"/>
        <v>0</v>
      </c>
      <c r="BH335" s="29">
        <f t="shared" si="76"/>
        <v>0</v>
      </c>
      <c r="BI335" s="30">
        <f t="shared" si="77"/>
        <v>0</v>
      </c>
      <c r="BJ335" s="33">
        <f t="shared" si="78"/>
        <v>47</v>
      </c>
      <c r="BK335" s="31" t="e">
        <f t="shared" si="79"/>
        <v>#DIV/0!</v>
      </c>
    </row>
    <row r="336" spans="2:63" ht="12.75">
      <c r="B336" s="32">
        <v>331</v>
      </c>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Y336" s="32">
        <v>331</v>
      </c>
      <c r="AZ336" s="29">
        <f t="shared" si="68"/>
        <v>0</v>
      </c>
      <c r="BA336" s="29">
        <f t="shared" si="69"/>
        <v>0</v>
      </c>
      <c r="BB336" s="29">
        <f t="shared" si="70"/>
        <v>0</v>
      </c>
      <c r="BC336" s="29">
        <f t="shared" si="71"/>
        <v>0</v>
      </c>
      <c r="BD336" s="29">
        <f t="shared" si="72"/>
        <v>0</v>
      </c>
      <c r="BE336" s="29">
        <f t="shared" si="73"/>
        <v>0</v>
      </c>
      <c r="BF336" s="27">
        <f t="shared" si="74"/>
        <v>0</v>
      </c>
      <c r="BG336" s="28">
        <f t="shared" si="75"/>
        <v>0</v>
      </c>
      <c r="BH336" s="29">
        <f t="shared" si="76"/>
        <v>0</v>
      </c>
      <c r="BI336" s="30">
        <f t="shared" si="77"/>
        <v>0</v>
      </c>
      <c r="BJ336" s="33">
        <f t="shared" si="78"/>
        <v>47</v>
      </c>
      <c r="BK336" s="31" t="e">
        <f t="shared" si="79"/>
        <v>#DIV/0!</v>
      </c>
    </row>
    <row r="337" spans="2:63" ht="12.75">
      <c r="B337" s="32">
        <v>332</v>
      </c>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Y337" s="32">
        <v>332</v>
      </c>
      <c r="AZ337" s="29">
        <f t="shared" si="68"/>
        <v>0</v>
      </c>
      <c r="BA337" s="29">
        <f t="shared" si="69"/>
        <v>0</v>
      </c>
      <c r="BB337" s="29">
        <f t="shared" si="70"/>
        <v>0</v>
      </c>
      <c r="BC337" s="29">
        <f t="shared" si="71"/>
        <v>0</v>
      </c>
      <c r="BD337" s="29">
        <f t="shared" si="72"/>
        <v>0</v>
      </c>
      <c r="BE337" s="29">
        <f t="shared" si="73"/>
        <v>0</v>
      </c>
      <c r="BF337" s="27">
        <f t="shared" si="74"/>
        <v>0</v>
      </c>
      <c r="BG337" s="28">
        <f t="shared" si="75"/>
        <v>0</v>
      </c>
      <c r="BH337" s="29">
        <f t="shared" si="76"/>
        <v>0</v>
      </c>
      <c r="BI337" s="30">
        <f t="shared" si="77"/>
        <v>0</v>
      </c>
      <c r="BJ337" s="33">
        <f t="shared" si="78"/>
        <v>47</v>
      </c>
      <c r="BK337" s="31" t="e">
        <f t="shared" si="79"/>
        <v>#DIV/0!</v>
      </c>
    </row>
    <row r="338" spans="2:63" ht="12.75">
      <c r="B338" s="32">
        <v>333</v>
      </c>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Y338" s="32">
        <v>333</v>
      </c>
      <c r="AZ338" s="29">
        <f t="shared" si="68"/>
        <v>0</v>
      </c>
      <c r="BA338" s="29">
        <f t="shared" si="69"/>
        <v>0</v>
      </c>
      <c r="BB338" s="29">
        <f t="shared" si="70"/>
        <v>0</v>
      </c>
      <c r="BC338" s="29">
        <f t="shared" si="71"/>
        <v>0</v>
      </c>
      <c r="BD338" s="29">
        <f t="shared" si="72"/>
        <v>0</v>
      </c>
      <c r="BE338" s="29">
        <f t="shared" si="73"/>
        <v>0</v>
      </c>
      <c r="BF338" s="27">
        <f t="shared" si="74"/>
        <v>0</v>
      </c>
      <c r="BG338" s="28">
        <f t="shared" si="75"/>
        <v>0</v>
      </c>
      <c r="BH338" s="29">
        <f t="shared" si="76"/>
        <v>0</v>
      </c>
      <c r="BI338" s="30">
        <f t="shared" si="77"/>
        <v>0</v>
      </c>
      <c r="BJ338" s="33">
        <f t="shared" si="78"/>
        <v>47</v>
      </c>
      <c r="BK338" s="31" t="e">
        <f t="shared" si="79"/>
        <v>#DIV/0!</v>
      </c>
    </row>
    <row r="339" spans="2:63" ht="12.75">
      <c r="B339" s="32">
        <v>334</v>
      </c>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Y339" s="32">
        <v>334</v>
      </c>
      <c r="AZ339" s="29">
        <f t="shared" si="68"/>
        <v>0</v>
      </c>
      <c r="BA339" s="29">
        <f t="shared" si="69"/>
        <v>0</v>
      </c>
      <c r="BB339" s="29">
        <f t="shared" si="70"/>
        <v>0</v>
      </c>
      <c r="BC339" s="29">
        <f t="shared" si="71"/>
        <v>0</v>
      </c>
      <c r="BD339" s="29">
        <f t="shared" si="72"/>
        <v>0</v>
      </c>
      <c r="BE339" s="29">
        <f t="shared" si="73"/>
        <v>0</v>
      </c>
      <c r="BF339" s="27">
        <f t="shared" si="74"/>
        <v>0</v>
      </c>
      <c r="BG339" s="28">
        <f t="shared" si="75"/>
        <v>0</v>
      </c>
      <c r="BH339" s="29">
        <f t="shared" si="76"/>
        <v>0</v>
      </c>
      <c r="BI339" s="30">
        <f t="shared" si="77"/>
        <v>0</v>
      </c>
      <c r="BJ339" s="33">
        <f t="shared" si="78"/>
        <v>47</v>
      </c>
      <c r="BK339" s="31" t="e">
        <f t="shared" si="79"/>
        <v>#DIV/0!</v>
      </c>
    </row>
    <row r="340" spans="2:63" ht="12.75">
      <c r="B340" s="32">
        <v>335</v>
      </c>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Y340" s="32">
        <v>335</v>
      </c>
      <c r="AZ340" s="29">
        <f t="shared" si="68"/>
        <v>0</v>
      </c>
      <c r="BA340" s="29">
        <f t="shared" si="69"/>
        <v>0</v>
      </c>
      <c r="BB340" s="29">
        <f t="shared" si="70"/>
        <v>0</v>
      </c>
      <c r="BC340" s="29">
        <f t="shared" si="71"/>
        <v>0</v>
      </c>
      <c r="BD340" s="29">
        <f t="shared" si="72"/>
        <v>0</v>
      </c>
      <c r="BE340" s="29">
        <f t="shared" si="73"/>
        <v>0</v>
      </c>
      <c r="BF340" s="27">
        <f t="shared" si="74"/>
        <v>0</v>
      </c>
      <c r="BG340" s="28">
        <f t="shared" si="75"/>
        <v>0</v>
      </c>
      <c r="BH340" s="29">
        <f t="shared" si="76"/>
        <v>0</v>
      </c>
      <c r="BI340" s="30">
        <f t="shared" si="77"/>
        <v>0</v>
      </c>
      <c r="BJ340" s="33">
        <f t="shared" si="78"/>
        <v>47</v>
      </c>
      <c r="BK340" s="31" t="e">
        <f t="shared" si="79"/>
        <v>#DIV/0!</v>
      </c>
    </row>
    <row r="341" spans="2:63" ht="12.75">
      <c r="B341" s="32">
        <v>336</v>
      </c>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Y341" s="32">
        <v>336</v>
      </c>
      <c r="AZ341" s="29">
        <f t="shared" si="68"/>
        <v>0</v>
      </c>
      <c r="BA341" s="29">
        <f t="shared" si="69"/>
        <v>0</v>
      </c>
      <c r="BB341" s="29">
        <f t="shared" si="70"/>
        <v>0</v>
      </c>
      <c r="BC341" s="29">
        <f t="shared" si="71"/>
        <v>0</v>
      </c>
      <c r="BD341" s="29">
        <f t="shared" si="72"/>
        <v>0</v>
      </c>
      <c r="BE341" s="29">
        <f t="shared" si="73"/>
        <v>0</v>
      </c>
      <c r="BF341" s="27">
        <f t="shared" si="74"/>
        <v>0</v>
      </c>
      <c r="BG341" s="28">
        <f t="shared" si="75"/>
        <v>0</v>
      </c>
      <c r="BH341" s="29">
        <f t="shared" si="76"/>
        <v>0</v>
      </c>
      <c r="BI341" s="30">
        <f t="shared" si="77"/>
        <v>0</v>
      </c>
      <c r="BJ341" s="33">
        <f t="shared" si="78"/>
        <v>47</v>
      </c>
      <c r="BK341" s="31" t="e">
        <f t="shared" si="79"/>
        <v>#DIV/0!</v>
      </c>
    </row>
    <row r="342" spans="2:63" ht="12.75">
      <c r="B342" s="32">
        <v>337</v>
      </c>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Y342" s="32">
        <v>337</v>
      </c>
      <c r="AZ342" s="29">
        <f t="shared" si="68"/>
        <v>0</v>
      </c>
      <c r="BA342" s="29">
        <f t="shared" si="69"/>
        <v>0</v>
      </c>
      <c r="BB342" s="29">
        <f t="shared" si="70"/>
        <v>0</v>
      </c>
      <c r="BC342" s="29">
        <f t="shared" si="71"/>
        <v>0</v>
      </c>
      <c r="BD342" s="29">
        <f t="shared" si="72"/>
        <v>0</v>
      </c>
      <c r="BE342" s="29">
        <f t="shared" si="73"/>
        <v>0</v>
      </c>
      <c r="BF342" s="27">
        <f t="shared" si="74"/>
        <v>0</v>
      </c>
      <c r="BG342" s="28">
        <f t="shared" si="75"/>
        <v>0</v>
      </c>
      <c r="BH342" s="29">
        <f t="shared" si="76"/>
        <v>0</v>
      </c>
      <c r="BI342" s="30">
        <f t="shared" si="77"/>
        <v>0</v>
      </c>
      <c r="BJ342" s="33">
        <f t="shared" si="78"/>
        <v>47</v>
      </c>
      <c r="BK342" s="31" t="e">
        <f t="shared" si="79"/>
        <v>#DIV/0!</v>
      </c>
    </row>
    <row r="343" spans="2:63" ht="12.75">
      <c r="B343" s="32">
        <v>338</v>
      </c>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Y343" s="32">
        <v>338</v>
      </c>
      <c r="AZ343" s="29">
        <f t="shared" si="68"/>
        <v>0</v>
      </c>
      <c r="BA343" s="29">
        <f t="shared" si="69"/>
        <v>0</v>
      </c>
      <c r="BB343" s="29">
        <f t="shared" si="70"/>
        <v>0</v>
      </c>
      <c r="BC343" s="29">
        <f t="shared" si="71"/>
        <v>0</v>
      </c>
      <c r="BD343" s="29">
        <f t="shared" si="72"/>
        <v>0</v>
      </c>
      <c r="BE343" s="29">
        <f t="shared" si="73"/>
        <v>0</v>
      </c>
      <c r="BF343" s="27">
        <f t="shared" si="74"/>
        <v>0</v>
      </c>
      <c r="BG343" s="28">
        <f t="shared" si="75"/>
        <v>0</v>
      </c>
      <c r="BH343" s="29">
        <f t="shared" si="76"/>
        <v>0</v>
      </c>
      <c r="BI343" s="30">
        <f t="shared" si="77"/>
        <v>0</v>
      </c>
      <c r="BJ343" s="33">
        <f t="shared" si="78"/>
        <v>47</v>
      </c>
      <c r="BK343" s="31" t="e">
        <f t="shared" si="79"/>
        <v>#DIV/0!</v>
      </c>
    </row>
    <row r="344" spans="2:63" ht="12.75">
      <c r="B344" s="32">
        <v>339</v>
      </c>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Y344" s="32">
        <v>339</v>
      </c>
      <c r="AZ344" s="29">
        <f t="shared" si="68"/>
        <v>0</v>
      </c>
      <c r="BA344" s="29">
        <f t="shared" si="69"/>
        <v>0</v>
      </c>
      <c r="BB344" s="29">
        <f t="shared" si="70"/>
        <v>0</v>
      </c>
      <c r="BC344" s="29">
        <f t="shared" si="71"/>
        <v>0</v>
      </c>
      <c r="BD344" s="29">
        <f t="shared" si="72"/>
        <v>0</v>
      </c>
      <c r="BE344" s="29">
        <f t="shared" si="73"/>
        <v>0</v>
      </c>
      <c r="BF344" s="27">
        <f t="shared" si="74"/>
        <v>0</v>
      </c>
      <c r="BG344" s="28">
        <f t="shared" si="75"/>
        <v>0</v>
      </c>
      <c r="BH344" s="29">
        <f t="shared" si="76"/>
        <v>0</v>
      </c>
      <c r="BI344" s="30">
        <f t="shared" si="77"/>
        <v>0</v>
      </c>
      <c r="BJ344" s="33">
        <f t="shared" si="78"/>
        <v>47</v>
      </c>
      <c r="BK344" s="31" t="e">
        <f t="shared" si="79"/>
        <v>#DIV/0!</v>
      </c>
    </row>
    <row r="345" spans="2:63" ht="12.75">
      <c r="B345" s="32">
        <v>340</v>
      </c>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Y345" s="32">
        <v>340</v>
      </c>
      <c r="AZ345" s="29">
        <f t="shared" si="68"/>
        <v>0</v>
      </c>
      <c r="BA345" s="29">
        <f t="shared" si="69"/>
        <v>0</v>
      </c>
      <c r="BB345" s="29">
        <f t="shared" si="70"/>
        <v>0</v>
      </c>
      <c r="BC345" s="29">
        <f t="shared" si="71"/>
        <v>0</v>
      </c>
      <c r="BD345" s="29">
        <f t="shared" si="72"/>
        <v>0</v>
      </c>
      <c r="BE345" s="29">
        <f t="shared" si="73"/>
        <v>0</v>
      </c>
      <c r="BF345" s="27">
        <f t="shared" si="74"/>
        <v>0</v>
      </c>
      <c r="BG345" s="28">
        <f t="shared" si="75"/>
        <v>0</v>
      </c>
      <c r="BH345" s="29">
        <f t="shared" si="76"/>
        <v>0</v>
      </c>
      <c r="BI345" s="30">
        <f t="shared" si="77"/>
        <v>0</v>
      </c>
      <c r="BJ345" s="33">
        <f t="shared" si="78"/>
        <v>47</v>
      </c>
      <c r="BK345" s="31" t="e">
        <f t="shared" si="79"/>
        <v>#DIV/0!</v>
      </c>
    </row>
    <row r="346" spans="2:63" ht="12.75">
      <c r="B346" s="32">
        <v>341</v>
      </c>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Y346" s="32">
        <v>341</v>
      </c>
      <c r="AZ346" s="29">
        <f t="shared" si="68"/>
        <v>0</v>
      </c>
      <c r="BA346" s="29">
        <f t="shared" si="69"/>
        <v>0</v>
      </c>
      <c r="BB346" s="29">
        <f t="shared" si="70"/>
        <v>0</v>
      </c>
      <c r="BC346" s="29">
        <f t="shared" si="71"/>
        <v>0</v>
      </c>
      <c r="BD346" s="29">
        <f t="shared" si="72"/>
        <v>0</v>
      </c>
      <c r="BE346" s="29">
        <f t="shared" si="73"/>
        <v>0</v>
      </c>
      <c r="BF346" s="27">
        <f t="shared" si="74"/>
        <v>0</v>
      </c>
      <c r="BG346" s="28">
        <f t="shared" si="75"/>
        <v>0</v>
      </c>
      <c r="BH346" s="29">
        <f t="shared" si="76"/>
        <v>0</v>
      </c>
      <c r="BI346" s="30">
        <f t="shared" si="77"/>
        <v>0</v>
      </c>
      <c r="BJ346" s="33">
        <f t="shared" si="78"/>
        <v>47</v>
      </c>
      <c r="BK346" s="31" t="e">
        <f t="shared" si="79"/>
        <v>#DIV/0!</v>
      </c>
    </row>
    <row r="347" spans="2:63" ht="12.75">
      <c r="B347" s="32">
        <v>342</v>
      </c>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Y347" s="32">
        <v>342</v>
      </c>
      <c r="AZ347" s="29">
        <f t="shared" si="68"/>
        <v>0</v>
      </c>
      <c r="BA347" s="29">
        <f t="shared" si="69"/>
        <v>0</v>
      </c>
      <c r="BB347" s="29">
        <f t="shared" si="70"/>
        <v>0</v>
      </c>
      <c r="BC347" s="29">
        <f t="shared" si="71"/>
        <v>0</v>
      </c>
      <c r="BD347" s="29">
        <f t="shared" si="72"/>
        <v>0</v>
      </c>
      <c r="BE347" s="29">
        <f t="shared" si="73"/>
        <v>0</v>
      </c>
      <c r="BF347" s="27">
        <f t="shared" si="74"/>
        <v>0</v>
      </c>
      <c r="BG347" s="28">
        <f t="shared" si="75"/>
        <v>0</v>
      </c>
      <c r="BH347" s="29">
        <f t="shared" si="76"/>
        <v>0</v>
      </c>
      <c r="BI347" s="30">
        <f t="shared" si="77"/>
        <v>0</v>
      </c>
      <c r="BJ347" s="33">
        <f t="shared" si="78"/>
        <v>47</v>
      </c>
      <c r="BK347" s="31" t="e">
        <f t="shared" si="79"/>
        <v>#DIV/0!</v>
      </c>
    </row>
    <row r="348" spans="2:63" ht="12.75">
      <c r="B348" s="32">
        <v>343</v>
      </c>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Y348" s="32">
        <v>343</v>
      </c>
      <c r="AZ348" s="29">
        <f t="shared" si="68"/>
        <v>0</v>
      </c>
      <c r="BA348" s="29">
        <f t="shared" si="69"/>
        <v>0</v>
      </c>
      <c r="BB348" s="29">
        <f t="shared" si="70"/>
        <v>0</v>
      </c>
      <c r="BC348" s="29">
        <f t="shared" si="71"/>
        <v>0</v>
      </c>
      <c r="BD348" s="29">
        <f t="shared" si="72"/>
        <v>0</v>
      </c>
      <c r="BE348" s="29">
        <f t="shared" si="73"/>
        <v>0</v>
      </c>
      <c r="BF348" s="27">
        <f t="shared" si="74"/>
        <v>0</v>
      </c>
      <c r="BG348" s="28">
        <f t="shared" si="75"/>
        <v>0</v>
      </c>
      <c r="BH348" s="29">
        <f t="shared" si="76"/>
        <v>0</v>
      </c>
      <c r="BI348" s="30">
        <f t="shared" si="77"/>
        <v>0</v>
      </c>
      <c r="BJ348" s="33">
        <f t="shared" si="78"/>
        <v>47</v>
      </c>
      <c r="BK348" s="31" t="e">
        <f t="shared" si="79"/>
        <v>#DIV/0!</v>
      </c>
    </row>
    <row r="349" spans="2:63" ht="12.75">
      <c r="B349" s="32">
        <v>344</v>
      </c>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Y349" s="32">
        <v>344</v>
      </c>
      <c r="AZ349" s="29">
        <f t="shared" si="68"/>
        <v>0</v>
      </c>
      <c r="BA349" s="29">
        <f t="shared" si="69"/>
        <v>0</v>
      </c>
      <c r="BB349" s="29">
        <f t="shared" si="70"/>
        <v>0</v>
      </c>
      <c r="BC349" s="29">
        <f t="shared" si="71"/>
        <v>0</v>
      </c>
      <c r="BD349" s="29">
        <f t="shared" si="72"/>
        <v>0</v>
      </c>
      <c r="BE349" s="29">
        <f t="shared" si="73"/>
        <v>0</v>
      </c>
      <c r="BF349" s="27">
        <f t="shared" si="74"/>
        <v>0</v>
      </c>
      <c r="BG349" s="28">
        <f t="shared" si="75"/>
        <v>0</v>
      </c>
      <c r="BH349" s="29">
        <f t="shared" si="76"/>
        <v>0</v>
      </c>
      <c r="BI349" s="30">
        <f t="shared" si="77"/>
        <v>0</v>
      </c>
      <c r="BJ349" s="33">
        <f t="shared" si="78"/>
        <v>47</v>
      </c>
      <c r="BK349" s="31" t="e">
        <f t="shared" si="79"/>
        <v>#DIV/0!</v>
      </c>
    </row>
    <row r="350" spans="2:63" ht="12.75">
      <c r="B350" s="32">
        <v>345</v>
      </c>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Y350" s="32">
        <v>345</v>
      </c>
      <c r="AZ350" s="29">
        <f t="shared" si="68"/>
        <v>0</v>
      </c>
      <c r="BA350" s="29">
        <f t="shared" si="69"/>
        <v>0</v>
      </c>
      <c r="BB350" s="29">
        <f t="shared" si="70"/>
        <v>0</v>
      </c>
      <c r="BC350" s="29">
        <f t="shared" si="71"/>
        <v>0</v>
      </c>
      <c r="BD350" s="29">
        <f t="shared" si="72"/>
        <v>0</v>
      </c>
      <c r="BE350" s="29">
        <f t="shared" si="73"/>
        <v>0</v>
      </c>
      <c r="BF350" s="27">
        <f t="shared" si="74"/>
        <v>0</v>
      </c>
      <c r="BG350" s="28">
        <f t="shared" si="75"/>
        <v>0</v>
      </c>
      <c r="BH350" s="29">
        <f t="shared" si="76"/>
        <v>0</v>
      </c>
      <c r="BI350" s="30">
        <f t="shared" si="77"/>
        <v>0</v>
      </c>
      <c r="BJ350" s="33">
        <f t="shared" si="78"/>
        <v>47</v>
      </c>
      <c r="BK350" s="31" t="e">
        <f t="shared" si="79"/>
        <v>#DIV/0!</v>
      </c>
    </row>
    <row r="351" spans="2:63" ht="12.75">
      <c r="B351" s="32">
        <v>346</v>
      </c>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Y351" s="32">
        <v>346</v>
      </c>
      <c r="AZ351" s="29">
        <f t="shared" si="68"/>
        <v>0</v>
      </c>
      <c r="BA351" s="29">
        <f t="shared" si="69"/>
        <v>0</v>
      </c>
      <c r="BB351" s="29">
        <f t="shared" si="70"/>
        <v>0</v>
      </c>
      <c r="BC351" s="29">
        <f t="shared" si="71"/>
        <v>0</v>
      </c>
      <c r="BD351" s="29">
        <f t="shared" si="72"/>
        <v>0</v>
      </c>
      <c r="BE351" s="29">
        <f t="shared" si="73"/>
        <v>0</v>
      </c>
      <c r="BF351" s="27">
        <f t="shared" si="74"/>
        <v>0</v>
      </c>
      <c r="BG351" s="28">
        <f t="shared" si="75"/>
        <v>0</v>
      </c>
      <c r="BH351" s="29">
        <f t="shared" si="76"/>
        <v>0</v>
      </c>
      <c r="BI351" s="30">
        <f t="shared" si="77"/>
        <v>0</v>
      </c>
      <c r="BJ351" s="33">
        <f t="shared" si="78"/>
        <v>47</v>
      </c>
      <c r="BK351" s="31" t="e">
        <f t="shared" si="79"/>
        <v>#DIV/0!</v>
      </c>
    </row>
    <row r="352" spans="2:63" ht="12.75">
      <c r="B352" s="32">
        <v>347</v>
      </c>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Y352" s="32">
        <v>347</v>
      </c>
      <c r="AZ352" s="29">
        <f t="shared" si="68"/>
        <v>0</v>
      </c>
      <c r="BA352" s="29">
        <f t="shared" si="69"/>
        <v>0</v>
      </c>
      <c r="BB352" s="29">
        <f t="shared" si="70"/>
        <v>0</v>
      </c>
      <c r="BC352" s="29">
        <f t="shared" si="71"/>
        <v>0</v>
      </c>
      <c r="BD352" s="29">
        <f t="shared" si="72"/>
        <v>0</v>
      </c>
      <c r="BE352" s="29">
        <f t="shared" si="73"/>
        <v>0</v>
      </c>
      <c r="BF352" s="27">
        <f t="shared" si="74"/>
        <v>0</v>
      </c>
      <c r="BG352" s="28">
        <f t="shared" si="75"/>
        <v>0</v>
      </c>
      <c r="BH352" s="29">
        <f t="shared" si="76"/>
        <v>0</v>
      </c>
      <c r="BI352" s="30">
        <f t="shared" si="77"/>
        <v>0</v>
      </c>
      <c r="BJ352" s="33">
        <f t="shared" si="78"/>
        <v>47</v>
      </c>
      <c r="BK352" s="31" t="e">
        <f t="shared" si="79"/>
        <v>#DIV/0!</v>
      </c>
    </row>
    <row r="353" spans="2:63" ht="12.75">
      <c r="B353" s="32">
        <v>348</v>
      </c>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Y353" s="32">
        <v>348</v>
      </c>
      <c r="AZ353" s="29">
        <f t="shared" si="68"/>
        <v>0</v>
      </c>
      <c r="BA353" s="29">
        <f t="shared" si="69"/>
        <v>0</v>
      </c>
      <c r="BB353" s="29">
        <f t="shared" si="70"/>
        <v>0</v>
      </c>
      <c r="BC353" s="29">
        <f t="shared" si="71"/>
        <v>0</v>
      </c>
      <c r="BD353" s="29">
        <f t="shared" si="72"/>
        <v>0</v>
      </c>
      <c r="BE353" s="29">
        <f t="shared" si="73"/>
        <v>0</v>
      </c>
      <c r="BF353" s="27">
        <f t="shared" si="74"/>
        <v>0</v>
      </c>
      <c r="BG353" s="28">
        <f t="shared" si="75"/>
        <v>0</v>
      </c>
      <c r="BH353" s="29">
        <f t="shared" si="76"/>
        <v>0</v>
      </c>
      <c r="BI353" s="30">
        <f t="shared" si="77"/>
        <v>0</v>
      </c>
      <c r="BJ353" s="33">
        <f t="shared" si="78"/>
        <v>47</v>
      </c>
      <c r="BK353" s="31" t="e">
        <f t="shared" si="79"/>
        <v>#DIV/0!</v>
      </c>
    </row>
    <row r="354" spans="2:63" ht="12.75">
      <c r="B354" s="32">
        <v>349</v>
      </c>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Y354" s="32">
        <v>349</v>
      </c>
      <c r="AZ354" s="29">
        <f t="shared" si="68"/>
        <v>0</v>
      </c>
      <c r="BA354" s="29">
        <f t="shared" si="69"/>
        <v>0</v>
      </c>
      <c r="BB354" s="29">
        <f t="shared" si="70"/>
        <v>0</v>
      </c>
      <c r="BC354" s="29">
        <f t="shared" si="71"/>
        <v>0</v>
      </c>
      <c r="BD354" s="29">
        <f t="shared" si="72"/>
        <v>0</v>
      </c>
      <c r="BE354" s="29">
        <f t="shared" si="73"/>
        <v>0</v>
      </c>
      <c r="BF354" s="27">
        <f t="shared" si="74"/>
        <v>0</v>
      </c>
      <c r="BG354" s="28">
        <f t="shared" si="75"/>
        <v>0</v>
      </c>
      <c r="BH354" s="29">
        <f t="shared" si="76"/>
        <v>0</v>
      </c>
      <c r="BI354" s="30">
        <f t="shared" si="77"/>
        <v>0</v>
      </c>
      <c r="BJ354" s="33">
        <f t="shared" si="78"/>
        <v>47</v>
      </c>
      <c r="BK354" s="31" t="e">
        <f t="shared" si="79"/>
        <v>#DIV/0!</v>
      </c>
    </row>
    <row r="355" spans="2:63" ht="12.75">
      <c r="B355" s="32">
        <v>350</v>
      </c>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Y355" s="32">
        <v>350</v>
      </c>
      <c r="AZ355" s="29">
        <f t="shared" si="68"/>
        <v>0</v>
      </c>
      <c r="BA355" s="29">
        <f t="shared" si="69"/>
        <v>0</v>
      </c>
      <c r="BB355" s="29">
        <f t="shared" si="70"/>
        <v>0</v>
      </c>
      <c r="BC355" s="29">
        <f t="shared" si="71"/>
        <v>0</v>
      </c>
      <c r="BD355" s="29">
        <f t="shared" si="72"/>
        <v>0</v>
      </c>
      <c r="BE355" s="29">
        <f t="shared" si="73"/>
        <v>0</v>
      </c>
      <c r="BF355" s="27">
        <f t="shared" si="74"/>
        <v>0</v>
      </c>
      <c r="BG355" s="28">
        <f t="shared" si="75"/>
        <v>0</v>
      </c>
      <c r="BH355" s="29">
        <f t="shared" si="76"/>
        <v>0</v>
      </c>
      <c r="BI355" s="30">
        <f t="shared" si="77"/>
        <v>0</v>
      </c>
      <c r="BJ355" s="33">
        <f t="shared" si="78"/>
        <v>47</v>
      </c>
      <c r="BK355" s="31" t="e">
        <f t="shared" si="79"/>
        <v>#DIV/0!</v>
      </c>
    </row>
    <row r="356" spans="2:63" ht="12.75">
      <c r="B356" s="32">
        <v>351</v>
      </c>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Y356" s="32">
        <v>351</v>
      </c>
      <c r="AZ356" s="29">
        <f t="shared" si="68"/>
        <v>0</v>
      </c>
      <c r="BA356" s="29">
        <f t="shared" si="69"/>
        <v>0</v>
      </c>
      <c r="BB356" s="29">
        <f t="shared" si="70"/>
        <v>0</v>
      </c>
      <c r="BC356" s="29">
        <f t="shared" si="71"/>
        <v>0</v>
      </c>
      <c r="BD356" s="29">
        <f t="shared" si="72"/>
        <v>0</v>
      </c>
      <c r="BE356" s="29">
        <f t="shared" si="73"/>
        <v>0</v>
      </c>
      <c r="BF356" s="27">
        <f t="shared" si="74"/>
        <v>0</v>
      </c>
      <c r="BG356" s="28">
        <f t="shared" si="75"/>
        <v>0</v>
      </c>
      <c r="BH356" s="29">
        <f t="shared" si="76"/>
        <v>0</v>
      </c>
      <c r="BI356" s="30">
        <f t="shared" si="77"/>
        <v>0</v>
      </c>
      <c r="BJ356" s="33">
        <f t="shared" si="78"/>
        <v>47</v>
      </c>
      <c r="BK356" s="31" t="e">
        <f t="shared" si="79"/>
        <v>#DIV/0!</v>
      </c>
    </row>
    <row r="357" spans="2:63" ht="12.75">
      <c r="B357" s="32">
        <v>352</v>
      </c>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Y357" s="32">
        <v>352</v>
      </c>
      <c r="AZ357" s="29">
        <f t="shared" si="68"/>
        <v>0</v>
      </c>
      <c r="BA357" s="29">
        <f t="shared" si="69"/>
        <v>0</v>
      </c>
      <c r="BB357" s="29">
        <f t="shared" si="70"/>
        <v>0</v>
      </c>
      <c r="BC357" s="29">
        <f t="shared" si="71"/>
        <v>0</v>
      </c>
      <c r="BD357" s="29">
        <f t="shared" si="72"/>
        <v>0</v>
      </c>
      <c r="BE357" s="29">
        <f t="shared" si="73"/>
        <v>0</v>
      </c>
      <c r="BF357" s="27">
        <f t="shared" si="74"/>
        <v>0</v>
      </c>
      <c r="BG357" s="28">
        <f t="shared" si="75"/>
        <v>0</v>
      </c>
      <c r="BH357" s="29">
        <f t="shared" si="76"/>
        <v>0</v>
      </c>
      <c r="BI357" s="30">
        <f t="shared" si="77"/>
        <v>0</v>
      </c>
      <c r="BJ357" s="33">
        <f t="shared" si="78"/>
        <v>47</v>
      </c>
      <c r="BK357" s="31" t="e">
        <f t="shared" si="79"/>
        <v>#DIV/0!</v>
      </c>
    </row>
    <row r="358" spans="2:63" ht="12.75">
      <c r="B358" s="32">
        <v>353</v>
      </c>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Y358" s="32">
        <v>353</v>
      </c>
      <c r="AZ358" s="29">
        <f t="shared" si="68"/>
        <v>0</v>
      </c>
      <c r="BA358" s="29">
        <f t="shared" si="69"/>
        <v>0</v>
      </c>
      <c r="BB358" s="29">
        <f t="shared" si="70"/>
        <v>0</v>
      </c>
      <c r="BC358" s="29">
        <f t="shared" si="71"/>
        <v>0</v>
      </c>
      <c r="BD358" s="29">
        <f t="shared" si="72"/>
        <v>0</v>
      </c>
      <c r="BE358" s="29">
        <f t="shared" si="73"/>
        <v>0</v>
      </c>
      <c r="BF358" s="27">
        <f t="shared" si="74"/>
        <v>0</v>
      </c>
      <c r="BG358" s="28">
        <f t="shared" si="75"/>
        <v>0</v>
      </c>
      <c r="BH358" s="29">
        <f t="shared" si="76"/>
        <v>0</v>
      </c>
      <c r="BI358" s="30">
        <f t="shared" si="77"/>
        <v>0</v>
      </c>
      <c r="BJ358" s="33">
        <f t="shared" si="78"/>
        <v>47</v>
      </c>
      <c r="BK358" s="31" t="e">
        <f t="shared" si="79"/>
        <v>#DIV/0!</v>
      </c>
    </row>
    <row r="359" spans="2:63" ht="12.75">
      <c r="B359" s="32">
        <v>354</v>
      </c>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Y359" s="32">
        <v>354</v>
      </c>
      <c r="AZ359" s="29">
        <f t="shared" si="68"/>
        <v>0</v>
      </c>
      <c r="BA359" s="29">
        <f t="shared" si="69"/>
        <v>0</v>
      </c>
      <c r="BB359" s="29">
        <f t="shared" si="70"/>
        <v>0</v>
      </c>
      <c r="BC359" s="29">
        <f t="shared" si="71"/>
        <v>0</v>
      </c>
      <c r="BD359" s="29">
        <f t="shared" si="72"/>
        <v>0</v>
      </c>
      <c r="BE359" s="29">
        <f t="shared" si="73"/>
        <v>0</v>
      </c>
      <c r="BF359" s="27">
        <f t="shared" si="74"/>
        <v>0</v>
      </c>
      <c r="BG359" s="28">
        <f t="shared" si="75"/>
        <v>0</v>
      </c>
      <c r="BH359" s="29">
        <f t="shared" si="76"/>
        <v>0</v>
      </c>
      <c r="BI359" s="30">
        <f t="shared" si="77"/>
        <v>0</v>
      </c>
      <c r="BJ359" s="33">
        <f t="shared" si="78"/>
        <v>47</v>
      </c>
      <c r="BK359" s="31" t="e">
        <f t="shared" si="79"/>
        <v>#DIV/0!</v>
      </c>
    </row>
    <row r="360" spans="2:63" ht="12.75">
      <c r="B360" s="32">
        <v>355</v>
      </c>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Y360" s="32">
        <v>355</v>
      </c>
      <c r="AZ360" s="29">
        <f t="shared" si="68"/>
        <v>0</v>
      </c>
      <c r="BA360" s="29">
        <f t="shared" si="69"/>
        <v>0</v>
      </c>
      <c r="BB360" s="29">
        <f t="shared" si="70"/>
        <v>0</v>
      </c>
      <c r="BC360" s="29">
        <f t="shared" si="71"/>
        <v>0</v>
      </c>
      <c r="BD360" s="29">
        <f t="shared" si="72"/>
        <v>0</v>
      </c>
      <c r="BE360" s="29">
        <f t="shared" si="73"/>
        <v>0</v>
      </c>
      <c r="BF360" s="27">
        <f t="shared" si="74"/>
        <v>0</v>
      </c>
      <c r="BG360" s="28">
        <f t="shared" si="75"/>
        <v>0</v>
      </c>
      <c r="BH360" s="29">
        <f t="shared" si="76"/>
        <v>0</v>
      </c>
      <c r="BI360" s="30">
        <f t="shared" si="77"/>
        <v>0</v>
      </c>
      <c r="BJ360" s="33">
        <f t="shared" si="78"/>
        <v>47</v>
      </c>
      <c r="BK360" s="31" t="e">
        <f t="shared" si="79"/>
        <v>#DIV/0!</v>
      </c>
    </row>
    <row r="361" spans="2:63" ht="12.75">
      <c r="B361" s="32">
        <v>356</v>
      </c>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Y361" s="32">
        <v>356</v>
      </c>
      <c r="AZ361" s="29">
        <f t="shared" si="68"/>
        <v>0</v>
      </c>
      <c r="BA361" s="29">
        <f t="shared" si="69"/>
        <v>0</v>
      </c>
      <c r="BB361" s="29">
        <f t="shared" si="70"/>
        <v>0</v>
      </c>
      <c r="BC361" s="29">
        <f t="shared" si="71"/>
        <v>0</v>
      </c>
      <c r="BD361" s="29">
        <f t="shared" si="72"/>
        <v>0</v>
      </c>
      <c r="BE361" s="29">
        <f t="shared" si="73"/>
        <v>0</v>
      </c>
      <c r="BF361" s="27">
        <f t="shared" si="74"/>
        <v>0</v>
      </c>
      <c r="BG361" s="28">
        <f t="shared" si="75"/>
        <v>0</v>
      </c>
      <c r="BH361" s="29">
        <f t="shared" si="76"/>
        <v>0</v>
      </c>
      <c r="BI361" s="30">
        <f t="shared" si="77"/>
        <v>0</v>
      </c>
      <c r="BJ361" s="33">
        <f t="shared" si="78"/>
        <v>47</v>
      </c>
      <c r="BK361" s="31" t="e">
        <f t="shared" si="79"/>
        <v>#DIV/0!</v>
      </c>
    </row>
    <row r="362" spans="2:63" ht="12.75">
      <c r="B362" s="32">
        <v>357</v>
      </c>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Y362" s="32">
        <v>357</v>
      </c>
      <c r="AZ362" s="29">
        <f t="shared" si="68"/>
        <v>0</v>
      </c>
      <c r="BA362" s="29">
        <f t="shared" si="69"/>
        <v>0</v>
      </c>
      <c r="BB362" s="29">
        <f t="shared" si="70"/>
        <v>0</v>
      </c>
      <c r="BC362" s="29">
        <f t="shared" si="71"/>
        <v>0</v>
      </c>
      <c r="BD362" s="29">
        <f t="shared" si="72"/>
        <v>0</v>
      </c>
      <c r="BE362" s="29">
        <f t="shared" si="73"/>
        <v>0</v>
      </c>
      <c r="BF362" s="27">
        <f t="shared" si="74"/>
        <v>0</v>
      </c>
      <c r="BG362" s="28">
        <f t="shared" si="75"/>
        <v>0</v>
      </c>
      <c r="BH362" s="29">
        <f t="shared" si="76"/>
        <v>0</v>
      </c>
      <c r="BI362" s="30">
        <f t="shared" si="77"/>
        <v>0</v>
      </c>
      <c r="BJ362" s="33">
        <f t="shared" si="78"/>
        <v>47</v>
      </c>
      <c r="BK362" s="31" t="e">
        <f t="shared" si="79"/>
        <v>#DIV/0!</v>
      </c>
    </row>
    <row r="363" spans="2:63" ht="12.75">
      <c r="B363" s="32">
        <v>358</v>
      </c>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Y363" s="32">
        <v>358</v>
      </c>
      <c r="AZ363" s="29">
        <f t="shared" si="68"/>
        <v>0</v>
      </c>
      <c r="BA363" s="29">
        <f t="shared" si="69"/>
        <v>0</v>
      </c>
      <c r="BB363" s="29">
        <f t="shared" si="70"/>
        <v>0</v>
      </c>
      <c r="BC363" s="29">
        <f t="shared" si="71"/>
        <v>0</v>
      </c>
      <c r="BD363" s="29">
        <f t="shared" si="72"/>
        <v>0</v>
      </c>
      <c r="BE363" s="29">
        <f t="shared" si="73"/>
        <v>0</v>
      </c>
      <c r="BF363" s="27">
        <f t="shared" si="74"/>
        <v>0</v>
      </c>
      <c r="BG363" s="28">
        <f t="shared" si="75"/>
        <v>0</v>
      </c>
      <c r="BH363" s="29">
        <f t="shared" si="76"/>
        <v>0</v>
      </c>
      <c r="BI363" s="30">
        <f t="shared" si="77"/>
        <v>0</v>
      </c>
      <c r="BJ363" s="33">
        <f t="shared" si="78"/>
        <v>47</v>
      </c>
      <c r="BK363" s="31" t="e">
        <f t="shared" si="79"/>
        <v>#DIV/0!</v>
      </c>
    </row>
    <row r="364" spans="2:63" ht="12.75">
      <c r="B364" s="32">
        <v>359</v>
      </c>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Y364" s="32">
        <v>359</v>
      </c>
      <c r="AZ364" s="29">
        <f t="shared" si="68"/>
        <v>0</v>
      </c>
      <c r="BA364" s="29">
        <f t="shared" si="69"/>
        <v>0</v>
      </c>
      <c r="BB364" s="29">
        <f t="shared" si="70"/>
        <v>0</v>
      </c>
      <c r="BC364" s="29">
        <f t="shared" si="71"/>
        <v>0</v>
      </c>
      <c r="BD364" s="29">
        <f t="shared" si="72"/>
        <v>0</v>
      </c>
      <c r="BE364" s="29">
        <f t="shared" si="73"/>
        <v>0</v>
      </c>
      <c r="BF364" s="27">
        <f t="shared" si="74"/>
        <v>0</v>
      </c>
      <c r="BG364" s="28">
        <f t="shared" si="75"/>
        <v>0</v>
      </c>
      <c r="BH364" s="29">
        <f t="shared" si="76"/>
        <v>0</v>
      </c>
      <c r="BI364" s="30">
        <f t="shared" si="77"/>
        <v>0</v>
      </c>
      <c r="BJ364" s="33">
        <f t="shared" si="78"/>
        <v>47</v>
      </c>
      <c r="BK364" s="31" t="e">
        <f t="shared" si="79"/>
        <v>#DIV/0!</v>
      </c>
    </row>
    <row r="365" spans="2:63" ht="12.75">
      <c r="B365" s="32">
        <v>360</v>
      </c>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Y365" s="32">
        <v>360</v>
      </c>
      <c r="AZ365" s="29">
        <f t="shared" si="68"/>
        <v>0</v>
      </c>
      <c r="BA365" s="29">
        <f t="shared" si="69"/>
        <v>0</v>
      </c>
      <c r="BB365" s="29">
        <f t="shared" si="70"/>
        <v>0</v>
      </c>
      <c r="BC365" s="29">
        <f t="shared" si="71"/>
        <v>0</v>
      </c>
      <c r="BD365" s="29">
        <f t="shared" si="72"/>
        <v>0</v>
      </c>
      <c r="BE365" s="29">
        <f t="shared" si="73"/>
        <v>0</v>
      </c>
      <c r="BF365" s="27">
        <f t="shared" si="74"/>
        <v>0</v>
      </c>
      <c r="BG365" s="28">
        <f t="shared" si="75"/>
        <v>0</v>
      </c>
      <c r="BH365" s="29">
        <f t="shared" si="76"/>
        <v>0</v>
      </c>
      <c r="BI365" s="30">
        <f t="shared" si="77"/>
        <v>0</v>
      </c>
      <c r="BJ365" s="33">
        <f t="shared" si="78"/>
        <v>47</v>
      </c>
      <c r="BK365" s="31" t="e">
        <f t="shared" si="79"/>
        <v>#DIV/0!</v>
      </c>
    </row>
    <row r="366" spans="2:63" ht="12.75">
      <c r="B366" s="32">
        <v>361</v>
      </c>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Y366" s="32">
        <v>361</v>
      </c>
      <c r="AZ366" s="29">
        <f t="shared" si="68"/>
        <v>0</v>
      </c>
      <c r="BA366" s="29">
        <f t="shared" si="69"/>
        <v>0</v>
      </c>
      <c r="BB366" s="29">
        <f t="shared" si="70"/>
        <v>0</v>
      </c>
      <c r="BC366" s="29">
        <f t="shared" si="71"/>
        <v>0</v>
      </c>
      <c r="BD366" s="29">
        <f t="shared" si="72"/>
        <v>0</v>
      </c>
      <c r="BE366" s="29">
        <f t="shared" si="73"/>
        <v>0</v>
      </c>
      <c r="BF366" s="27">
        <f t="shared" si="74"/>
        <v>0</v>
      </c>
      <c r="BG366" s="28">
        <f t="shared" si="75"/>
        <v>0</v>
      </c>
      <c r="BH366" s="29">
        <f t="shared" si="76"/>
        <v>0</v>
      </c>
      <c r="BI366" s="30">
        <f t="shared" si="77"/>
        <v>0</v>
      </c>
      <c r="BJ366" s="33">
        <f t="shared" si="78"/>
        <v>47</v>
      </c>
      <c r="BK366" s="31" t="e">
        <f t="shared" si="79"/>
        <v>#DIV/0!</v>
      </c>
    </row>
    <row r="367" spans="2:63" ht="12.75">
      <c r="B367" s="32">
        <v>362</v>
      </c>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Y367" s="32">
        <v>362</v>
      </c>
      <c r="AZ367" s="29">
        <f t="shared" si="68"/>
        <v>0</v>
      </c>
      <c r="BA367" s="29">
        <f t="shared" si="69"/>
        <v>0</v>
      </c>
      <c r="BB367" s="29">
        <f t="shared" si="70"/>
        <v>0</v>
      </c>
      <c r="BC367" s="29">
        <f t="shared" si="71"/>
        <v>0</v>
      </c>
      <c r="BD367" s="29">
        <f t="shared" si="72"/>
        <v>0</v>
      </c>
      <c r="BE367" s="29">
        <f t="shared" si="73"/>
        <v>0</v>
      </c>
      <c r="BF367" s="27">
        <f t="shared" si="74"/>
        <v>0</v>
      </c>
      <c r="BG367" s="28">
        <f t="shared" si="75"/>
        <v>0</v>
      </c>
      <c r="BH367" s="29">
        <f t="shared" si="76"/>
        <v>0</v>
      </c>
      <c r="BI367" s="30">
        <f t="shared" si="77"/>
        <v>0</v>
      </c>
      <c r="BJ367" s="33">
        <f t="shared" si="78"/>
        <v>47</v>
      </c>
      <c r="BK367" s="31" t="e">
        <f t="shared" si="79"/>
        <v>#DIV/0!</v>
      </c>
    </row>
    <row r="368" spans="2:63" ht="12.75">
      <c r="B368" s="32">
        <v>363</v>
      </c>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Y368" s="32">
        <v>363</v>
      </c>
      <c r="AZ368" s="29">
        <f t="shared" si="68"/>
        <v>0</v>
      </c>
      <c r="BA368" s="29">
        <f t="shared" si="69"/>
        <v>0</v>
      </c>
      <c r="BB368" s="29">
        <f t="shared" si="70"/>
        <v>0</v>
      </c>
      <c r="BC368" s="29">
        <f t="shared" si="71"/>
        <v>0</v>
      </c>
      <c r="BD368" s="29">
        <f t="shared" si="72"/>
        <v>0</v>
      </c>
      <c r="BE368" s="29">
        <f t="shared" si="73"/>
        <v>0</v>
      </c>
      <c r="BF368" s="27">
        <f t="shared" si="74"/>
        <v>0</v>
      </c>
      <c r="BG368" s="28">
        <f t="shared" si="75"/>
        <v>0</v>
      </c>
      <c r="BH368" s="29">
        <f t="shared" si="76"/>
        <v>0</v>
      </c>
      <c r="BI368" s="30">
        <f t="shared" si="77"/>
        <v>0</v>
      </c>
      <c r="BJ368" s="33">
        <f t="shared" si="78"/>
        <v>47</v>
      </c>
      <c r="BK368" s="31" t="e">
        <f t="shared" si="79"/>
        <v>#DIV/0!</v>
      </c>
    </row>
    <row r="369" spans="2:63" ht="12.75">
      <c r="B369" s="32">
        <v>364</v>
      </c>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Y369" s="32">
        <v>364</v>
      </c>
      <c r="AZ369" s="29">
        <f t="shared" si="68"/>
        <v>0</v>
      </c>
      <c r="BA369" s="29">
        <f t="shared" si="69"/>
        <v>0</v>
      </c>
      <c r="BB369" s="29">
        <f t="shared" si="70"/>
        <v>0</v>
      </c>
      <c r="BC369" s="29">
        <f t="shared" si="71"/>
        <v>0</v>
      </c>
      <c r="BD369" s="29">
        <f t="shared" si="72"/>
        <v>0</v>
      </c>
      <c r="BE369" s="29">
        <f t="shared" si="73"/>
        <v>0</v>
      </c>
      <c r="BF369" s="27">
        <f t="shared" si="74"/>
        <v>0</v>
      </c>
      <c r="BG369" s="28">
        <f t="shared" si="75"/>
        <v>0</v>
      </c>
      <c r="BH369" s="29">
        <f t="shared" si="76"/>
        <v>0</v>
      </c>
      <c r="BI369" s="30">
        <f t="shared" si="77"/>
        <v>0</v>
      </c>
      <c r="BJ369" s="33">
        <f t="shared" si="78"/>
        <v>47</v>
      </c>
      <c r="BK369" s="31" t="e">
        <f t="shared" si="79"/>
        <v>#DIV/0!</v>
      </c>
    </row>
    <row r="370" spans="2:63" ht="12.75">
      <c r="B370" s="32">
        <v>365</v>
      </c>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Y370" s="32">
        <v>365</v>
      </c>
      <c r="AZ370" s="29">
        <f t="shared" si="68"/>
        <v>0</v>
      </c>
      <c r="BA370" s="29">
        <f t="shared" si="69"/>
        <v>0</v>
      </c>
      <c r="BB370" s="29">
        <f t="shared" si="70"/>
        <v>0</v>
      </c>
      <c r="BC370" s="29">
        <f t="shared" si="71"/>
        <v>0</v>
      </c>
      <c r="BD370" s="29">
        <f t="shared" si="72"/>
        <v>0</v>
      </c>
      <c r="BE370" s="29">
        <f t="shared" si="73"/>
        <v>0</v>
      </c>
      <c r="BF370" s="27">
        <f t="shared" si="74"/>
        <v>0</v>
      </c>
      <c r="BG370" s="28">
        <f t="shared" si="75"/>
        <v>0</v>
      </c>
      <c r="BH370" s="29">
        <f t="shared" si="76"/>
        <v>0</v>
      </c>
      <c r="BI370" s="30">
        <f t="shared" si="77"/>
        <v>0</v>
      </c>
      <c r="BJ370" s="33">
        <f t="shared" si="78"/>
        <v>47</v>
      </c>
      <c r="BK370" s="31" t="e">
        <f t="shared" si="79"/>
        <v>#DIV/0!</v>
      </c>
    </row>
    <row r="371" spans="2:63" ht="12.75">
      <c r="B371" s="32">
        <v>366</v>
      </c>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Y371" s="32">
        <v>366</v>
      </c>
      <c r="AZ371" s="29">
        <f t="shared" si="68"/>
        <v>0</v>
      </c>
      <c r="BA371" s="29">
        <f t="shared" si="69"/>
        <v>0</v>
      </c>
      <c r="BB371" s="29">
        <f t="shared" si="70"/>
        <v>0</v>
      </c>
      <c r="BC371" s="29">
        <f t="shared" si="71"/>
        <v>0</v>
      </c>
      <c r="BD371" s="29">
        <f t="shared" si="72"/>
        <v>0</v>
      </c>
      <c r="BE371" s="29">
        <f t="shared" si="73"/>
        <v>0</v>
      </c>
      <c r="BF371" s="27">
        <f t="shared" si="74"/>
        <v>0</v>
      </c>
      <c r="BG371" s="28">
        <f t="shared" si="75"/>
        <v>0</v>
      </c>
      <c r="BH371" s="29">
        <f t="shared" si="76"/>
        <v>0</v>
      </c>
      <c r="BI371" s="30">
        <f t="shared" si="77"/>
        <v>0</v>
      </c>
      <c r="BJ371" s="33">
        <f t="shared" si="78"/>
        <v>47</v>
      </c>
      <c r="BK371" s="31" t="e">
        <f t="shared" si="79"/>
        <v>#DIV/0!</v>
      </c>
    </row>
    <row r="372" spans="2:63" ht="12.75">
      <c r="B372" s="32">
        <v>367</v>
      </c>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Y372" s="32">
        <v>367</v>
      </c>
      <c r="AZ372" s="29">
        <f t="shared" si="68"/>
        <v>0</v>
      </c>
      <c r="BA372" s="29">
        <f t="shared" si="69"/>
        <v>0</v>
      </c>
      <c r="BB372" s="29">
        <f t="shared" si="70"/>
        <v>0</v>
      </c>
      <c r="BC372" s="29">
        <f t="shared" si="71"/>
        <v>0</v>
      </c>
      <c r="BD372" s="29">
        <f t="shared" si="72"/>
        <v>0</v>
      </c>
      <c r="BE372" s="29">
        <f t="shared" si="73"/>
        <v>0</v>
      </c>
      <c r="BF372" s="27">
        <f t="shared" si="74"/>
        <v>0</v>
      </c>
      <c r="BG372" s="28">
        <f t="shared" si="75"/>
        <v>0</v>
      </c>
      <c r="BH372" s="29">
        <f t="shared" si="76"/>
        <v>0</v>
      </c>
      <c r="BI372" s="30">
        <f t="shared" si="77"/>
        <v>0</v>
      </c>
      <c r="BJ372" s="33">
        <f t="shared" si="78"/>
        <v>47</v>
      </c>
      <c r="BK372" s="31" t="e">
        <f t="shared" si="79"/>
        <v>#DIV/0!</v>
      </c>
    </row>
    <row r="373" spans="2:63" ht="12.75">
      <c r="B373" s="32">
        <v>368</v>
      </c>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Y373" s="32">
        <v>368</v>
      </c>
      <c r="AZ373" s="29">
        <f t="shared" si="68"/>
        <v>0</v>
      </c>
      <c r="BA373" s="29">
        <f t="shared" si="69"/>
        <v>0</v>
      </c>
      <c r="BB373" s="29">
        <f t="shared" si="70"/>
        <v>0</v>
      </c>
      <c r="BC373" s="29">
        <f t="shared" si="71"/>
        <v>0</v>
      </c>
      <c r="BD373" s="29">
        <f t="shared" si="72"/>
        <v>0</v>
      </c>
      <c r="BE373" s="29">
        <f t="shared" si="73"/>
        <v>0</v>
      </c>
      <c r="BF373" s="27">
        <f t="shared" si="74"/>
        <v>0</v>
      </c>
      <c r="BG373" s="28">
        <f t="shared" si="75"/>
        <v>0</v>
      </c>
      <c r="BH373" s="29">
        <f t="shared" si="76"/>
        <v>0</v>
      </c>
      <c r="BI373" s="30">
        <f t="shared" si="77"/>
        <v>0</v>
      </c>
      <c r="BJ373" s="33">
        <f t="shared" si="78"/>
        <v>47</v>
      </c>
      <c r="BK373" s="31" t="e">
        <f t="shared" si="79"/>
        <v>#DIV/0!</v>
      </c>
    </row>
    <row r="374" spans="2:63" ht="12.75">
      <c r="B374" s="32">
        <v>369</v>
      </c>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Y374" s="32">
        <v>369</v>
      </c>
      <c r="AZ374" s="29">
        <f t="shared" si="68"/>
        <v>0</v>
      </c>
      <c r="BA374" s="29">
        <f t="shared" si="69"/>
        <v>0</v>
      </c>
      <c r="BB374" s="29">
        <f t="shared" si="70"/>
        <v>0</v>
      </c>
      <c r="BC374" s="29">
        <f t="shared" si="71"/>
        <v>0</v>
      </c>
      <c r="BD374" s="29">
        <f t="shared" si="72"/>
        <v>0</v>
      </c>
      <c r="BE374" s="29">
        <f t="shared" si="73"/>
        <v>0</v>
      </c>
      <c r="BF374" s="27">
        <f t="shared" si="74"/>
        <v>0</v>
      </c>
      <c r="BG374" s="28">
        <f t="shared" si="75"/>
        <v>0</v>
      </c>
      <c r="BH374" s="29">
        <f t="shared" si="76"/>
        <v>0</v>
      </c>
      <c r="BI374" s="30">
        <f t="shared" si="77"/>
        <v>0</v>
      </c>
      <c r="BJ374" s="33">
        <f t="shared" si="78"/>
        <v>47</v>
      </c>
      <c r="BK374" s="31" t="e">
        <f t="shared" si="79"/>
        <v>#DIV/0!</v>
      </c>
    </row>
    <row r="375" spans="2:63" ht="12.75">
      <c r="B375" s="32">
        <v>370</v>
      </c>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Y375" s="32">
        <v>370</v>
      </c>
      <c r="AZ375" s="29">
        <f t="shared" si="68"/>
        <v>0</v>
      </c>
      <c r="BA375" s="29">
        <f t="shared" si="69"/>
        <v>0</v>
      </c>
      <c r="BB375" s="29">
        <f t="shared" si="70"/>
        <v>0</v>
      </c>
      <c r="BC375" s="29">
        <f t="shared" si="71"/>
        <v>0</v>
      </c>
      <c r="BD375" s="29">
        <f t="shared" si="72"/>
        <v>0</v>
      </c>
      <c r="BE375" s="29">
        <f t="shared" si="73"/>
        <v>0</v>
      </c>
      <c r="BF375" s="27">
        <f t="shared" si="74"/>
        <v>0</v>
      </c>
      <c r="BG375" s="28">
        <f t="shared" si="75"/>
        <v>0</v>
      </c>
      <c r="BH375" s="29">
        <f t="shared" si="76"/>
        <v>0</v>
      </c>
      <c r="BI375" s="30">
        <f t="shared" si="77"/>
        <v>0</v>
      </c>
      <c r="BJ375" s="33">
        <f t="shared" si="78"/>
        <v>47</v>
      </c>
      <c r="BK375" s="31" t="e">
        <f t="shared" si="79"/>
        <v>#DIV/0!</v>
      </c>
    </row>
    <row r="376" spans="2:63" ht="12.75">
      <c r="B376" s="32">
        <v>371</v>
      </c>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Y376" s="32">
        <v>371</v>
      </c>
      <c r="AZ376" s="29">
        <f t="shared" si="68"/>
        <v>0</v>
      </c>
      <c r="BA376" s="29">
        <f t="shared" si="69"/>
        <v>0</v>
      </c>
      <c r="BB376" s="29">
        <f t="shared" si="70"/>
        <v>0</v>
      </c>
      <c r="BC376" s="29">
        <f t="shared" si="71"/>
        <v>0</v>
      </c>
      <c r="BD376" s="29">
        <f t="shared" si="72"/>
        <v>0</v>
      </c>
      <c r="BE376" s="29">
        <f t="shared" si="73"/>
        <v>0</v>
      </c>
      <c r="BF376" s="27">
        <f t="shared" si="74"/>
        <v>0</v>
      </c>
      <c r="BG376" s="28">
        <f t="shared" si="75"/>
        <v>0</v>
      </c>
      <c r="BH376" s="29">
        <f t="shared" si="76"/>
        <v>0</v>
      </c>
      <c r="BI376" s="30">
        <f t="shared" si="77"/>
        <v>0</v>
      </c>
      <c r="BJ376" s="33">
        <f t="shared" si="78"/>
        <v>47</v>
      </c>
      <c r="BK376" s="31" t="e">
        <f t="shared" si="79"/>
        <v>#DIV/0!</v>
      </c>
    </row>
    <row r="377" spans="2:63" ht="12.75">
      <c r="B377" s="32">
        <v>372</v>
      </c>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Y377" s="32">
        <v>372</v>
      </c>
      <c r="AZ377" s="29">
        <f t="shared" si="68"/>
        <v>0</v>
      </c>
      <c r="BA377" s="29">
        <f t="shared" si="69"/>
        <v>0</v>
      </c>
      <c r="BB377" s="29">
        <f t="shared" si="70"/>
        <v>0</v>
      </c>
      <c r="BC377" s="29">
        <f t="shared" si="71"/>
        <v>0</v>
      </c>
      <c r="BD377" s="29">
        <f t="shared" si="72"/>
        <v>0</v>
      </c>
      <c r="BE377" s="29">
        <f t="shared" si="73"/>
        <v>0</v>
      </c>
      <c r="BF377" s="27">
        <f t="shared" si="74"/>
        <v>0</v>
      </c>
      <c r="BG377" s="28">
        <f t="shared" si="75"/>
        <v>0</v>
      </c>
      <c r="BH377" s="29">
        <f t="shared" si="76"/>
        <v>0</v>
      </c>
      <c r="BI377" s="30">
        <f t="shared" si="77"/>
        <v>0</v>
      </c>
      <c r="BJ377" s="33">
        <f t="shared" si="78"/>
        <v>47</v>
      </c>
      <c r="BK377" s="31" t="e">
        <f t="shared" si="79"/>
        <v>#DIV/0!</v>
      </c>
    </row>
    <row r="378" spans="2:63" ht="12.75">
      <c r="B378" s="32">
        <v>373</v>
      </c>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Y378" s="32">
        <v>373</v>
      </c>
      <c r="AZ378" s="29">
        <f t="shared" si="68"/>
        <v>0</v>
      </c>
      <c r="BA378" s="29">
        <f t="shared" si="69"/>
        <v>0</v>
      </c>
      <c r="BB378" s="29">
        <f t="shared" si="70"/>
        <v>0</v>
      </c>
      <c r="BC378" s="29">
        <f t="shared" si="71"/>
        <v>0</v>
      </c>
      <c r="BD378" s="29">
        <f t="shared" si="72"/>
        <v>0</v>
      </c>
      <c r="BE378" s="29">
        <f t="shared" si="73"/>
        <v>0</v>
      </c>
      <c r="BF378" s="27">
        <f t="shared" si="74"/>
        <v>0</v>
      </c>
      <c r="BG378" s="28">
        <f t="shared" si="75"/>
        <v>0</v>
      </c>
      <c r="BH378" s="29">
        <f t="shared" si="76"/>
        <v>0</v>
      </c>
      <c r="BI378" s="30">
        <f t="shared" si="77"/>
        <v>0</v>
      </c>
      <c r="BJ378" s="33">
        <f t="shared" si="78"/>
        <v>47</v>
      </c>
      <c r="BK378" s="31" t="e">
        <f t="shared" si="79"/>
        <v>#DIV/0!</v>
      </c>
    </row>
    <row r="379" spans="2:63" ht="12.75">
      <c r="B379" s="32">
        <v>374</v>
      </c>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Y379" s="32">
        <v>374</v>
      </c>
      <c r="AZ379" s="29">
        <f t="shared" si="68"/>
        <v>0</v>
      </c>
      <c r="BA379" s="29">
        <f t="shared" si="69"/>
        <v>0</v>
      </c>
      <c r="BB379" s="29">
        <f t="shared" si="70"/>
        <v>0</v>
      </c>
      <c r="BC379" s="29">
        <f t="shared" si="71"/>
        <v>0</v>
      </c>
      <c r="BD379" s="29">
        <f t="shared" si="72"/>
        <v>0</v>
      </c>
      <c r="BE379" s="29">
        <f t="shared" si="73"/>
        <v>0</v>
      </c>
      <c r="BF379" s="27">
        <f t="shared" si="74"/>
        <v>0</v>
      </c>
      <c r="BG379" s="28">
        <f t="shared" si="75"/>
        <v>0</v>
      </c>
      <c r="BH379" s="29">
        <f t="shared" si="76"/>
        <v>0</v>
      </c>
      <c r="BI379" s="30">
        <f t="shared" si="77"/>
        <v>0</v>
      </c>
      <c r="BJ379" s="33">
        <f t="shared" si="78"/>
        <v>47</v>
      </c>
      <c r="BK379" s="31" t="e">
        <f t="shared" si="79"/>
        <v>#DIV/0!</v>
      </c>
    </row>
    <row r="380" spans="2:63" ht="12.75">
      <c r="B380" s="32">
        <v>375</v>
      </c>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Y380" s="32">
        <v>375</v>
      </c>
      <c r="AZ380" s="29">
        <f t="shared" si="68"/>
        <v>0</v>
      </c>
      <c r="BA380" s="29">
        <f t="shared" si="69"/>
        <v>0</v>
      </c>
      <c r="BB380" s="29">
        <f t="shared" si="70"/>
        <v>0</v>
      </c>
      <c r="BC380" s="29">
        <f t="shared" si="71"/>
        <v>0</v>
      </c>
      <c r="BD380" s="29">
        <f t="shared" si="72"/>
        <v>0</v>
      </c>
      <c r="BE380" s="29">
        <f t="shared" si="73"/>
        <v>0</v>
      </c>
      <c r="BF380" s="27">
        <f t="shared" si="74"/>
        <v>0</v>
      </c>
      <c r="BG380" s="28">
        <f t="shared" si="75"/>
        <v>0</v>
      </c>
      <c r="BH380" s="29">
        <f t="shared" si="76"/>
        <v>0</v>
      </c>
      <c r="BI380" s="30">
        <f t="shared" si="77"/>
        <v>0</v>
      </c>
      <c r="BJ380" s="33">
        <f t="shared" si="78"/>
        <v>47</v>
      </c>
      <c r="BK380" s="31" t="e">
        <f t="shared" si="79"/>
        <v>#DIV/0!</v>
      </c>
    </row>
    <row r="381" spans="2:63" ht="12.75">
      <c r="B381" s="32">
        <v>376</v>
      </c>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Y381" s="32">
        <v>376</v>
      </c>
      <c r="AZ381" s="29">
        <f t="shared" si="68"/>
        <v>0</v>
      </c>
      <c r="BA381" s="29">
        <f t="shared" si="69"/>
        <v>0</v>
      </c>
      <c r="BB381" s="29">
        <f t="shared" si="70"/>
        <v>0</v>
      </c>
      <c r="BC381" s="29">
        <f t="shared" si="71"/>
        <v>0</v>
      </c>
      <c r="BD381" s="29">
        <f t="shared" si="72"/>
        <v>0</v>
      </c>
      <c r="BE381" s="29">
        <f t="shared" si="73"/>
        <v>0</v>
      </c>
      <c r="BF381" s="27">
        <f t="shared" si="74"/>
        <v>0</v>
      </c>
      <c r="BG381" s="28">
        <f t="shared" si="75"/>
        <v>0</v>
      </c>
      <c r="BH381" s="29">
        <f t="shared" si="76"/>
        <v>0</v>
      </c>
      <c r="BI381" s="30">
        <f t="shared" si="77"/>
        <v>0</v>
      </c>
      <c r="BJ381" s="33">
        <f t="shared" si="78"/>
        <v>47</v>
      </c>
      <c r="BK381" s="31" t="e">
        <f t="shared" si="79"/>
        <v>#DIV/0!</v>
      </c>
    </row>
    <row r="382" spans="2:63" ht="12.75">
      <c r="B382" s="32">
        <v>377</v>
      </c>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Y382" s="32">
        <v>377</v>
      </c>
      <c r="AZ382" s="29">
        <f t="shared" si="68"/>
        <v>0</v>
      </c>
      <c r="BA382" s="29">
        <f t="shared" si="69"/>
        <v>0</v>
      </c>
      <c r="BB382" s="29">
        <f t="shared" si="70"/>
        <v>0</v>
      </c>
      <c r="BC382" s="29">
        <f t="shared" si="71"/>
        <v>0</v>
      </c>
      <c r="BD382" s="29">
        <f t="shared" si="72"/>
        <v>0</v>
      </c>
      <c r="BE382" s="29">
        <f t="shared" si="73"/>
        <v>0</v>
      </c>
      <c r="BF382" s="27">
        <f t="shared" si="74"/>
        <v>0</v>
      </c>
      <c r="BG382" s="28">
        <f t="shared" si="75"/>
        <v>0</v>
      </c>
      <c r="BH382" s="29">
        <f t="shared" si="76"/>
        <v>0</v>
      </c>
      <c r="BI382" s="30">
        <f t="shared" si="77"/>
        <v>0</v>
      </c>
      <c r="BJ382" s="33">
        <f t="shared" si="78"/>
        <v>47</v>
      </c>
      <c r="BK382" s="31" t="e">
        <f t="shared" si="79"/>
        <v>#DIV/0!</v>
      </c>
    </row>
    <row r="383" spans="2:63" ht="12.75">
      <c r="B383" s="32">
        <v>378</v>
      </c>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Y383" s="32">
        <v>378</v>
      </c>
      <c r="AZ383" s="29">
        <f t="shared" si="68"/>
        <v>0</v>
      </c>
      <c r="BA383" s="29">
        <f t="shared" si="69"/>
        <v>0</v>
      </c>
      <c r="BB383" s="29">
        <f t="shared" si="70"/>
        <v>0</v>
      </c>
      <c r="BC383" s="29">
        <f t="shared" si="71"/>
        <v>0</v>
      </c>
      <c r="BD383" s="29">
        <f t="shared" si="72"/>
        <v>0</v>
      </c>
      <c r="BE383" s="29">
        <f t="shared" si="73"/>
        <v>0</v>
      </c>
      <c r="BF383" s="27">
        <f t="shared" si="74"/>
        <v>0</v>
      </c>
      <c r="BG383" s="28">
        <f t="shared" si="75"/>
        <v>0</v>
      </c>
      <c r="BH383" s="29">
        <f t="shared" si="76"/>
        <v>0</v>
      </c>
      <c r="BI383" s="30">
        <f t="shared" si="77"/>
        <v>0</v>
      </c>
      <c r="BJ383" s="33">
        <f t="shared" si="78"/>
        <v>47</v>
      </c>
      <c r="BK383" s="31" t="e">
        <f t="shared" si="79"/>
        <v>#DIV/0!</v>
      </c>
    </row>
    <row r="384" spans="2:63" ht="12.75">
      <c r="B384" s="32">
        <v>379</v>
      </c>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Y384" s="32">
        <v>379</v>
      </c>
      <c r="AZ384" s="29">
        <f t="shared" si="68"/>
        <v>0</v>
      </c>
      <c r="BA384" s="29">
        <f t="shared" si="69"/>
        <v>0</v>
      </c>
      <c r="BB384" s="29">
        <f t="shared" si="70"/>
        <v>0</v>
      </c>
      <c r="BC384" s="29">
        <f t="shared" si="71"/>
        <v>0</v>
      </c>
      <c r="BD384" s="29">
        <f t="shared" si="72"/>
        <v>0</v>
      </c>
      <c r="BE384" s="29">
        <f t="shared" si="73"/>
        <v>0</v>
      </c>
      <c r="BF384" s="27">
        <f t="shared" si="74"/>
        <v>0</v>
      </c>
      <c r="BG384" s="28">
        <f t="shared" si="75"/>
        <v>0</v>
      </c>
      <c r="BH384" s="29">
        <f t="shared" si="76"/>
        <v>0</v>
      </c>
      <c r="BI384" s="30">
        <f t="shared" si="77"/>
        <v>0</v>
      </c>
      <c r="BJ384" s="33">
        <f t="shared" si="78"/>
        <v>47</v>
      </c>
      <c r="BK384" s="31" t="e">
        <f t="shared" si="79"/>
        <v>#DIV/0!</v>
      </c>
    </row>
    <row r="385" spans="2:63" ht="12.75">
      <c r="B385" s="32">
        <v>380</v>
      </c>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Y385" s="32">
        <v>380</v>
      </c>
      <c r="AZ385" s="29">
        <f t="shared" si="68"/>
        <v>0</v>
      </c>
      <c r="BA385" s="29">
        <f t="shared" si="69"/>
        <v>0</v>
      </c>
      <c r="BB385" s="29">
        <f t="shared" si="70"/>
        <v>0</v>
      </c>
      <c r="BC385" s="29">
        <f t="shared" si="71"/>
        <v>0</v>
      </c>
      <c r="BD385" s="29">
        <f t="shared" si="72"/>
        <v>0</v>
      </c>
      <c r="BE385" s="29">
        <f t="shared" si="73"/>
        <v>0</v>
      </c>
      <c r="BF385" s="27">
        <f t="shared" si="74"/>
        <v>0</v>
      </c>
      <c r="BG385" s="28">
        <f t="shared" si="75"/>
        <v>0</v>
      </c>
      <c r="BH385" s="29">
        <f t="shared" si="76"/>
        <v>0</v>
      </c>
      <c r="BI385" s="30">
        <f t="shared" si="77"/>
        <v>0</v>
      </c>
      <c r="BJ385" s="33">
        <f t="shared" si="78"/>
        <v>47</v>
      </c>
      <c r="BK385" s="31" t="e">
        <f t="shared" si="79"/>
        <v>#DIV/0!</v>
      </c>
    </row>
    <row r="386" spans="2:63" ht="12.75">
      <c r="B386" s="32">
        <v>381</v>
      </c>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Y386" s="32">
        <v>381</v>
      </c>
      <c r="AZ386" s="29">
        <f t="shared" si="68"/>
        <v>0</v>
      </c>
      <c r="BA386" s="29">
        <f t="shared" si="69"/>
        <v>0</v>
      </c>
      <c r="BB386" s="29">
        <f t="shared" si="70"/>
        <v>0</v>
      </c>
      <c r="BC386" s="29">
        <f t="shared" si="71"/>
        <v>0</v>
      </c>
      <c r="BD386" s="29">
        <f t="shared" si="72"/>
        <v>0</v>
      </c>
      <c r="BE386" s="29">
        <f t="shared" si="73"/>
        <v>0</v>
      </c>
      <c r="BF386" s="27">
        <f t="shared" si="74"/>
        <v>0</v>
      </c>
      <c r="BG386" s="28">
        <f t="shared" si="75"/>
        <v>0</v>
      </c>
      <c r="BH386" s="29">
        <f t="shared" si="76"/>
        <v>0</v>
      </c>
      <c r="BI386" s="30">
        <f t="shared" si="77"/>
        <v>0</v>
      </c>
      <c r="BJ386" s="33">
        <f t="shared" si="78"/>
        <v>47</v>
      </c>
      <c r="BK386" s="31" t="e">
        <f t="shared" si="79"/>
        <v>#DIV/0!</v>
      </c>
    </row>
    <row r="387" spans="2:63" ht="12.75">
      <c r="B387" s="32">
        <v>382</v>
      </c>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Y387" s="32">
        <v>382</v>
      </c>
      <c r="AZ387" s="29">
        <f t="shared" si="68"/>
        <v>0</v>
      </c>
      <c r="BA387" s="29">
        <f t="shared" si="69"/>
        <v>0</v>
      </c>
      <c r="BB387" s="29">
        <f t="shared" si="70"/>
        <v>0</v>
      </c>
      <c r="BC387" s="29">
        <f t="shared" si="71"/>
        <v>0</v>
      </c>
      <c r="BD387" s="29">
        <f t="shared" si="72"/>
        <v>0</v>
      </c>
      <c r="BE387" s="29">
        <f t="shared" si="73"/>
        <v>0</v>
      </c>
      <c r="BF387" s="27">
        <f t="shared" si="74"/>
        <v>0</v>
      </c>
      <c r="BG387" s="28">
        <f t="shared" si="75"/>
        <v>0</v>
      </c>
      <c r="BH387" s="29">
        <f t="shared" si="76"/>
        <v>0</v>
      </c>
      <c r="BI387" s="30">
        <f t="shared" si="77"/>
        <v>0</v>
      </c>
      <c r="BJ387" s="33">
        <f t="shared" si="78"/>
        <v>47</v>
      </c>
      <c r="BK387" s="31" t="e">
        <f t="shared" si="79"/>
        <v>#DIV/0!</v>
      </c>
    </row>
    <row r="388" spans="2:63" ht="12.75">
      <c r="B388" s="32">
        <v>383</v>
      </c>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Y388" s="32">
        <v>383</v>
      </c>
      <c r="AZ388" s="29">
        <f t="shared" si="68"/>
        <v>0</v>
      </c>
      <c r="BA388" s="29">
        <f t="shared" si="69"/>
        <v>0</v>
      </c>
      <c r="BB388" s="29">
        <f t="shared" si="70"/>
        <v>0</v>
      </c>
      <c r="BC388" s="29">
        <f t="shared" si="71"/>
        <v>0</v>
      </c>
      <c r="BD388" s="29">
        <f t="shared" si="72"/>
        <v>0</v>
      </c>
      <c r="BE388" s="29">
        <f t="shared" si="73"/>
        <v>0</v>
      </c>
      <c r="BF388" s="27">
        <f t="shared" si="74"/>
        <v>0</v>
      </c>
      <c r="BG388" s="28">
        <f t="shared" si="75"/>
        <v>0</v>
      </c>
      <c r="BH388" s="29">
        <f t="shared" si="76"/>
        <v>0</v>
      </c>
      <c r="BI388" s="30">
        <f t="shared" si="77"/>
        <v>0</v>
      </c>
      <c r="BJ388" s="33">
        <f t="shared" si="78"/>
        <v>47</v>
      </c>
      <c r="BK388" s="31" t="e">
        <f t="shared" si="79"/>
        <v>#DIV/0!</v>
      </c>
    </row>
    <row r="389" spans="2:63" ht="12.75">
      <c r="B389" s="32">
        <v>384</v>
      </c>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Y389" s="32">
        <v>384</v>
      </c>
      <c r="AZ389" s="29">
        <f t="shared" si="68"/>
        <v>0</v>
      </c>
      <c r="BA389" s="29">
        <f t="shared" si="69"/>
        <v>0</v>
      </c>
      <c r="BB389" s="29">
        <f t="shared" si="70"/>
        <v>0</v>
      </c>
      <c r="BC389" s="29">
        <f t="shared" si="71"/>
        <v>0</v>
      </c>
      <c r="BD389" s="29">
        <f t="shared" si="72"/>
        <v>0</v>
      </c>
      <c r="BE389" s="29">
        <f t="shared" si="73"/>
        <v>0</v>
      </c>
      <c r="BF389" s="27">
        <f t="shared" si="74"/>
        <v>0</v>
      </c>
      <c r="BG389" s="28">
        <f t="shared" si="75"/>
        <v>0</v>
      </c>
      <c r="BH389" s="29">
        <f t="shared" si="76"/>
        <v>0</v>
      </c>
      <c r="BI389" s="30">
        <f t="shared" si="77"/>
        <v>0</v>
      </c>
      <c r="BJ389" s="33">
        <f t="shared" si="78"/>
        <v>47</v>
      </c>
      <c r="BK389" s="31" t="e">
        <f t="shared" si="79"/>
        <v>#DIV/0!</v>
      </c>
    </row>
    <row r="390" spans="2:63" ht="12.75">
      <c r="B390" s="32">
        <v>385</v>
      </c>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Y390" s="32">
        <v>385</v>
      </c>
      <c r="AZ390" s="29">
        <f aca="true" t="shared" si="80" ref="AZ390:AZ453">COUNTIF(C390:AW390,1)</f>
        <v>0</v>
      </c>
      <c r="BA390" s="29">
        <f aca="true" t="shared" si="81" ref="BA390:BA453">COUNTIF(C390:AW390,2)</f>
        <v>0</v>
      </c>
      <c r="BB390" s="29">
        <f aca="true" t="shared" si="82" ref="BB390:BB453">COUNTIF(C390:AW390,3)</f>
        <v>0</v>
      </c>
      <c r="BC390" s="29">
        <f aca="true" t="shared" si="83" ref="BC390:BC453">COUNTIF(C390:AW390,4)</f>
        <v>0</v>
      </c>
      <c r="BD390" s="29">
        <f aca="true" t="shared" si="84" ref="BD390:BD453">COUNTIF(C390:AW390,5)</f>
        <v>0</v>
      </c>
      <c r="BE390" s="29">
        <f aca="true" t="shared" si="85" ref="BE390:BE453">COUNTIF(C390:AW390,6)</f>
        <v>0</v>
      </c>
      <c r="BF390" s="27">
        <f aca="true" t="shared" si="86" ref="BF390:BF453">COUNTIF(C390:AW390,0)</f>
        <v>0</v>
      </c>
      <c r="BG390" s="28">
        <f aca="true" t="shared" si="87" ref="BG390:BG453">+AZ390+BA390+BB390+BC390+BD390+BE390+BF390</f>
        <v>0</v>
      </c>
      <c r="BH390" s="29">
        <f aca="true" t="shared" si="88" ref="BH390:BH453">COUNTIF(C390:AW390,"n")</f>
        <v>0</v>
      </c>
      <c r="BI390" s="30">
        <f aca="true" t="shared" si="89" ref="BI390:BI453">+BH390/47</f>
        <v>0</v>
      </c>
      <c r="BJ390" s="33">
        <f aca="true" t="shared" si="90" ref="BJ390:BJ453">47-BG390-BH390</f>
        <v>47</v>
      </c>
      <c r="BK390" s="31" t="e">
        <f aca="true" t="shared" si="91" ref="BK390:BK453">+(AZ390*1+BA390*2+BB390*3+BC390*4+BD390*5+BE390*6)/(AZ390+BA390+BB390+BC390+BD390+BE390)</f>
        <v>#DIV/0!</v>
      </c>
    </row>
    <row r="391" spans="2:63" ht="12.75">
      <c r="B391" s="32">
        <v>386</v>
      </c>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Y391" s="32">
        <v>386</v>
      </c>
      <c r="AZ391" s="29">
        <f t="shared" si="80"/>
        <v>0</v>
      </c>
      <c r="BA391" s="29">
        <f t="shared" si="81"/>
        <v>0</v>
      </c>
      <c r="BB391" s="29">
        <f t="shared" si="82"/>
        <v>0</v>
      </c>
      <c r="BC391" s="29">
        <f t="shared" si="83"/>
        <v>0</v>
      </c>
      <c r="BD391" s="29">
        <f t="shared" si="84"/>
        <v>0</v>
      </c>
      <c r="BE391" s="29">
        <f t="shared" si="85"/>
        <v>0</v>
      </c>
      <c r="BF391" s="27">
        <f t="shared" si="86"/>
        <v>0</v>
      </c>
      <c r="BG391" s="28">
        <f t="shared" si="87"/>
        <v>0</v>
      </c>
      <c r="BH391" s="29">
        <f t="shared" si="88"/>
        <v>0</v>
      </c>
      <c r="BI391" s="30">
        <f t="shared" si="89"/>
        <v>0</v>
      </c>
      <c r="BJ391" s="33">
        <f t="shared" si="90"/>
        <v>47</v>
      </c>
      <c r="BK391" s="31" t="e">
        <f t="shared" si="91"/>
        <v>#DIV/0!</v>
      </c>
    </row>
    <row r="392" spans="2:63" ht="12.75">
      <c r="B392" s="32">
        <v>387</v>
      </c>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Y392" s="32">
        <v>387</v>
      </c>
      <c r="AZ392" s="29">
        <f t="shared" si="80"/>
        <v>0</v>
      </c>
      <c r="BA392" s="29">
        <f t="shared" si="81"/>
        <v>0</v>
      </c>
      <c r="BB392" s="29">
        <f t="shared" si="82"/>
        <v>0</v>
      </c>
      <c r="BC392" s="29">
        <f t="shared" si="83"/>
        <v>0</v>
      </c>
      <c r="BD392" s="29">
        <f t="shared" si="84"/>
        <v>0</v>
      </c>
      <c r="BE392" s="29">
        <f t="shared" si="85"/>
        <v>0</v>
      </c>
      <c r="BF392" s="27">
        <f t="shared" si="86"/>
        <v>0</v>
      </c>
      <c r="BG392" s="28">
        <f t="shared" si="87"/>
        <v>0</v>
      </c>
      <c r="BH392" s="29">
        <f t="shared" si="88"/>
        <v>0</v>
      </c>
      <c r="BI392" s="30">
        <f t="shared" si="89"/>
        <v>0</v>
      </c>
      <c r="BJ392" s="33">
        <f t="shared" si="90"/>
        <v>47</v>
      </c>
      <c r="BK392" s="31" t="e">
        <f t="shared" si="91"/>
        <v>#DIV/0!</v>
      </c>
    </row>
    <row r="393" spans="2:63" ht="12.75">
      <c r="B393" s="32">
        <v>388</v>
      </c>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Y393" s="32">
        <v>388</v>
      </c>
      <c r="AZ393" s="29">
        <f t="shared" si="80"/>
        <v>0</v>
      </c>
      <c r="BA393" s="29">
        <f t="shared" si="81"/>
        <v>0</v>
      </c>
      <c r="BB393" s="29">
        <f t="shared" si="82"/>
        <v>0</v>
      </c>
      <c r="BC393" s="29">
        <f t="shared" si="83"/>
        <v>0</v>
      </c>
      <c r="BD393" s="29">
        <f t="shared" si="84"/>
        <v>0</v>
      </c>
      <c r="BE393" s="29">
        <f t="shared" si="85"/>
        <v>0</v>
      </c>
      <c r="BF393" s="27">
        <f t="shared" si="86"/>
        <v>0</v>
      </c>
      <c r="BG393" s="28">
        <f t="shared" si="87"/>
        <v>0</v>
      </c>
      <c r="BH393" s="29">
        <f t="shared" si="88"/>
        <v>0</v>
      </c>
      <c r="BI393" s="30">
        <f t="shared" si="89"/>
        <v>0</v>
      </c>
      <c r="BJ393" s="33">
        <f t="shared" si="90"/>
        <v>47</v>
      </c>
      <c r="BK393" s="31" t="e">
        <f t="shared" si="91"/>
        <v>#DIV/0!</v>
      </c>
    </row>
    <row r="394" spans="2:63" ht="12.75">
      <c r="B394" s="32">
        <v>389</v>
      </c>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Y394" s="32">
        <v>389</v>
      </c>
      <c r="AZ394" s="29">
        <f t="shared" si="80"/>
        <v>0</v>
      </c>
      <c r="BA394" s="29">
        <f t="shared" si="81"/>
        <v>0</v>
      </c>
      <c r="BB394" s="29">
        <f t="shared" si="82"/>
        <v>0</v>
      </c>
      <c r="BC394" s="29">
        <f t="shared" si="83"/>
        <v>0</v>
      </c>
      <c r="BD394" s="29">
        <f t="shared" si="84"/>
        <v>0</v>
      </c>
      <c r="BE394" s="29">
        <f t="shared" si="85"/>
        <v>0</v>
      </c>
      <c r="BF394" s="27">
        <f t="shared" si="86"/>
        <v>0</v>
      </c>
      <c r="BG394" s="28">
        <f t="shared" si="87"/>
        <v>0</v>
      </c>
      <c r="BH394" s="29">
        <f t="shared" si="88"/>
        <v>0</v>
      </c>
      <c r="BI394" s="30">
        <f t="shared" si="89"/>
        <v>0</v>
      </c>
      <c r="BJ394" s="33">
        <f t="shared" si="90"/>
        <v>47</v>
      </c>
      <c r="BK394" s="31" t="e">
        <f t="shared" si="91"/>
        <v>#DIV/0!</v>
      </c>
    </row>
    <row r="395" spans="2:63" ht="12.75">
      <c r="B395" s="32">
        <v>390</v>
      </c>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Y395" s="32">
        <v>390</v>
      </c>
      <c r="AZ395" s="29">
        <f t="shared" si="80"/>
        <v>0</v>
      </c>
      <c r="BA395" s="29">
        <f t="shared" si="81"/>
        <v>0</v>
      </c>
      <c r="BB395" s="29">
        <f t="shared" si="82"/>
        <v>0</v>
      </c>
      <c r="BC395" s="29">
        <f t="shared" si="83"/>
        <v>0</v>
      </c>
      <c r="BD395" s="29">
        <f t="shared" si="84"/>
        <v>0</v>
      </c>
      <c r="BE395" s="29">
        <f t="shared" si="85"/>
        <v>0</v>
      </c>
      <c r="BF395" s="27">
        <f t="shared" si="86"/>
        <v>0</v>
      </c>
      <c r="BG395" s="28">
        <f t="shared" si="87"/>
        <v>0</v>
      </c>
      <c r="BH395" s="29">
        <f t="shared" si="88"/>
        <v>0</v>
      </c>
      <c r="BI395" s="30">
        <f t="shared" si="89"/>
        <v>0</v>
      </c>
      <c r="BJ395" s="33">
        <f t="shared" si="90"/>
        <v>47</v>
      </c>
      <c r="BK395" s="31" t="e">
        <f t="shared" si="91"/>
        <v>#DIV/0!</v>
      </c>
    </row>
    <row r="396" spans="2:63" ht="12.75">
      <c r="B396" s="32">
        <v>391</v>
      </c>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Y396" s="32">
        <v>391</v>
      </c>
      <c r="AZ396" s="29">
        <f t="shared" si="80"/>
        <v>0</v>
      </c>
      <c r="BA396" s="29">
        <f t="shared" si="81"/>
        <v>0</v>
      </c>
      <c r="BB396" s="29">
        <f t="shared" si="82"/>
        <v>0</v>
      </c>
      <c r="BC396" s="29">
        <f t="shared" si="83"/>
        <v>0</v>
      </c>
      <c r="BD396" s="29">
        <f t="shared" si="84"/>
        <v>0</v>
      </c>
      <c r="BE396" s="29">
        <f t="shared" si="85"/>
        <v>0</v>
      </c>
      <c r="BF396" s="27">
        <f t="shared" si="86"/>
        <v>0</v>
      </c>
      <c r="BG396" s="28">
        <f t="shared" si="87"/>
        <v>0</v>
      </c>
      <c r="BH396" s="29">
        <f t="shared" si="88"/>
        <v>0</v>
      </c>
      <c r="BI396" s="30">
        <f t="shared" si="89"/>
        <v>0</v>
      </c>
      <c r="BJ396" s="33">
        <f t="shared" si="90"/>
        <v>47</v>
      </c>
      <c r="BK396" s="31" t="e">
        <f t="shared" si="91"/>
        <v>#DIV/0!</v>
      </c>
    </row>
    <row r="397" spans="2:63" ht="12.75">
      <c r="B397" s="32">
        <v>392</v>
      </c>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Y397" s="32">
        <v>392</v>
      </c>
      <c r="AZ397" s="29">
        <f t="shared" si="80"/>
        <v>0</v>
      </c>
      <c r="BA397" s="29">
        <f t="shared" si="81"/>
        <v>0</v>
      </c>
      <c r="BB397" s="29">
        <f t="shared" si="82"/>
        <v>0</v>
      </c>
      <c r="BC397" s="29">
        <f t="shared" si="83"/>
        <v>0</v>
      </c>
      <c r="BD397" s="29">
        <f t="shared" si="84"/>
        <v>0</v>
      </c>
      <c r="BE397" s="29">
        <f t="shared" si="85"/>
        <v>0</v>
      </c>
      <c r="BF397" s="27">
        <f t="shared" si="86"/>
        <v>0</v>
      </c>
      <c r="BG397" s="28">
        <f t="shared" si="87"/>
        <v>0</v>
      </c>
      <c r="BH397" s="29">
        <f t="shared" si="88"/>
        <v>0</v>
      </c>
      <c r="BI397" s="30">
        <f t="shared" si="89"/>
        <v>0</v>
      </c>
      <c r="BJ397" s="33">
        <f t="shared" si="90"/>
        <v>47</v>
      </c>
      <c r="BK397" s="31" t="e">
        <f t="shared" si="91"/>
        <v>#DIV/0!</v>
      </c>
    </row>
    <row r="398" spans="2:63" ht="12.75">
      <c r="B398" s="32">
        <v>393</v>
      </c>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Y398" s="32">
        <v>393</v>
      </c>
      <c r="AZ398" s="29">
        <f t="shared" si="80"/>
        <v>0</v>
      </c>
      <c r="BA398" s="29">
        <f t="shared" si="81"/>
        <v>0</v>
      </c>
      <c r="BB398" s="29">
        <f t="shared" si="82"/>
        <v>0</v>
      </c>
      <c r="BC398" s="29">
        <f t="shared" si="83"/>
        <v>0</v>
      </c>
      <c r="BD398" s="29">
        <f t="shared" si="84"/>
        <v>0</v>
      </c>
      <c r="BE398" s="29">
        <f t="shared" si="85"/>
        <v>0</v>
      </c>
      <c r="BF398" s="27">
        <f t="shared" si="86"/>
        <v>0</v>
      </c>
      <c r="BG398" s="28">
        <f t="shared" si="87"/>
        <v>0</v>
      </c>
      <c r="BH398" s="29">
        <f t="shared" si="88"/>
        <v>0</v>
      </c>
      <c r="BI398" s="30">
        <f t="shared" si="89"/>
        <v>0</v>
      </c>
      <c r="BJ398" s="33">
        <f t="shared" si="90"/>
        <v>47</v>
      </c>
      <c r="BK398" s="31" t="e">
        <f t="shared" si="91"/>
        <v>#DIV/0!</v>
      </c>
    </row>
    <row r="399" spans="2:63" ht="12.75">
      <c r="B399" s="32">
        <v>394</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Y399" s="32">
        <v>394</v>
      </c>
      <c r="AZ399" s="29">
        <f t="shared" si="80"/>
        <v>0</v>
      </c>
      <c r="BA399" s="29">
        <f t="shared" si="81"/>
        <v>0</v>
      </c>
      <c r="BB399" s="29">
        <f t="shared" si="82"/>
        <v>0</v>
      </c>
      <c r="BC399" s="29">
        <f t="shared" si="83"/>
        <v>0</v>
      </c>
      <c r="BD399" s="29">
        <f t="shared" si="84"/>
        <v>0</v>
      </c>
      <c r="BE399" s="29">
        <f t="shared" si="85"/>
        <v>0</v>
      </c>
      <c r="BF399" s="27">
        <f t="shared" si="86"/>
        <v>0</v>
      </c>
      <c r="BG399" s="28">
        <f t="shared" si="87"/>
        <v>0</v>
      </c>
      <c r="BH399" s="29">
        <f t="shared" si="88"/>
        <v>0</v>
      </c>
      <c r="BI399" s="30">
        <f t="shared" si="89"/>
        <v>0</v>
      </c>
      <c r="BJ399" s="33">
        <f t="shared" si="90"/>
        <v>47</v>
      </c>
      <c r="BK399" s="31" t="e">
        <f t="shared" si="91"/>
        <v>#DIV/0!</v>
      </c>
    </row>
    <row r="400" spans="2:63" ht="12.75">
      <c r="B400" s="32">
        <v>395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Y400" s="32">
        <v>395</v>
      </c>
      <c r="AZ400" s="29">
        <f t="shared" si="80"/>
        <v>0</v>
      </c>
      <c r="BA400" s="29">
        <f t="shared" si="81"/>
        <v>0</v>
      </c>
      <c r="BB400" s="29">
        <f t="shared" si="82"/>
        <v>0</v>
      </c>
      <c r="BC400" s="29">
        <f t="shared" si="83"/>
        <v>0</v>
      </c>
      <c r="BD400" s="29">
        <f t="shared" si="84"/>
        <v>0</v>
      </c>
      <c r="BE400" s="29">
        <f t="shared" si="85"/>
        <v>0</v>
      </c>
      <c r="BF400" s="27">
        <f t="shared" si="86"/>
        <v>0</v>
      </c>
      <c r="BG400" s="28">
        <f t="shared" si="87"/>
        <v>0</v>
      </c>
      <c r="BH400" s="29">
        <f t="shared" si="88"/>
        <v>0</v>
      </c>
      <c r="BI400" s="30">
        <f t="shared" si="89"/>
        <v>0</v>
      </c>
      <c r="BJ400" s="33">
        <f t="shared" si="90"/>
        <v>47</v>
      </c>
      <c r="BK400" s="31" t="e">
        <f t="shared" si="91"/>
        <v>#DIV/0!</v>
      </c>
    </row>
    <row r="401" spans="2:63" ht="12.75">
      <c r="B401" s="32">
        <v>396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Y401" s="32">
        <v>396</v>
      </c>
      <c r="AZ401" s="29">
        <f t="shared" si="80"/>
        <v>0</v>
      </c>
      <c r="BA401" s="29">
        <f t="shared" si="81"/>
        <v>0</v>
      </c>
      <c r="BB401" s="29">
        <f t="shared" si="82"/>
        <v>0</v>
      </c>
      <c r="BC401" s="29">
        <f t="shared" si="83"/>
        <v>0</v>
      </c>
      <c r="BD401" s="29">
        <f t="shared" si="84"/>
        <v>0</v>
      </c>
      <c r="BE401" s="29">
        <f t="shared" si="85"/>
        <v>0</v>
      </c>
      <c r="BF401" s="27">
        <f t="shared" si="86"/>
        <v>0</v>
      </c>
      <c r="BG401" s="28">
        <f t="shared" si="87"/>
        <v>0</v>
      </c>
      <c r="BH401" s="29">
        <f t="shared" si="88"/>
        <v>0</v>
      </c>
      <c r="BI401" s="30">
        <f t="shared" si="89"/>
        <v>0</v>
      </c>
      <c r="BJ401" s="33">
        <f t="shared" si="90"/>
        <v>47</v>
      </c>
      <c r="BK401" s="31" t="e">
        <f t="shared" si="91"/>
        <v>#DIV/0!</v>
      </c>
    </row>
    <row r="402" spans="2:63" ht="12.75">
      <c r="B402" s="32">
        <v>397</v>
      </c>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Y402" s="32">
        <v>397</v>
      </c>
      <c r="AZ402" s="29">
        <f t="shared" si="80"/>
        <v>0</v>
      </c>
      <c r="BA402" s="29">
        <f t="shared" si="81"/>
        <v>0</v>
      </c>
      <c r="BB402" s="29">
        <f t="shared" si="82"/>
        <v>0</v>
      </c>
      <c r="BC402" s="29">
        <f t="shared" si="83"/>
        <v>0</v>
      </c>
      <c r="BD402" s="29">
        <f t="shared" si="84"/>
        <v>0</v>
      </c>
      <c r="BE402" s="29">
        <f t="shared" si="85"/>
        <v>0</v>
      </c>
      <c r="BF402" s="27">
        <f t="shared" si="86"/>
        <v>0</v>
      </c>
      <c r="BG402" s="28">
        <f t="shared" si="87"/>
        <v>0</v>
      </c>
      <c r="BH402" s="29">
        <f t="shared" si="88"/>
        <v>0</v>
      </c>
      <c r="BI402" s="30">
        <f t="shared" si="89"/>
        <v>0</v>
      </c>
      <c r="BJ402" s="33">
        <f t="shared" si="90"/>
        <v>47</v>
      </c>
      <c r="BK402" s="31" t="e">
        <f t="shared" si="91"/>
        <v>#DIV/0!</v>
      </c>
    </row>
    <row r="403" spans="2:63" ht="12.75">
      <c r="B403" s="32">
        <v>398</v>
      </c>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Y403" s="32">
        <v>398</v>
      </c>
      <c r="AZ403" s="29">
        <f t="shared" si="80"/>
        <v>0</v>
      </c>
      <c r="BA403" s="29">
        <f t="shared" si="81"/>
        <v>0</v>
      </c>
      <c r="BB403" s="29">
        <f t="shared" si="82"/>
        <v>0</v>
      </c>
      <c r="BC403" s="29">
        <f t="shared" si="83"/>
        <v>0</v>
      </c>
      <c r="BD403" s="29">
        <f t="shared" si="84"/>
        <v>0</v>
      </c>
      <c r="BE403" s="29">
        <f t="shared" si="85"/>
        <v>0</v>
      </c>
      <c r="BF403" s="27">
        <f t="shared" si="86"/>
        <v>0</v>
      </c>
      <c r="BG403" s="28">
        <f t="shared" si="87"/>
        <v>0</v>
      </c>
      <c r="BH403" s="29">
        <f t="shared" si="88"/>
        <v>0</v>
      </c>
      <c r="BI403" s="30">
        <f t="shared" si="89"/>
        <v>0</v>
      </c>
      <c r="BJ403" s="33">
        <f t="shared" si="90"/>
        <v>47</v>
      </c>
      <c r="BK403" s="31" t="e">
        <f t="shared" si="91"/>
        <v>#DIV/0!</v>
      </c>
    </row>
    <row r="404" spans="2:63" ht="12.75">
      <c r="B404" s="32">
        <v>399</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Y404" s="32">
        <v>399</v>
      </c>
      <c r="AZ404" s="29">
        <f t="shared" si="80"/>
        <v>0</v>
      </c>
      <c r="BA404" s="29">
        <f t="shared" si="81"/>
        <v>0</v>
      </c>
      <c r="BB404" s="29">
        <f t="shared" si="82"/>
        <v>0</v>
      </c>
      <c r="BC404" s="29">
        <f t="shared" si="83"/>
        <v>0</v>
      </c>
      <c r="BD404" s="29">
        <f t="shared" si="84"/>
        <v>0</v>
      </c>
      <c r="BE404" s="29">
        <f t="shared" si="85"/>
        <v>0</v>
      </c>
      <c r="BF404" s="27">
        <f t="shared" si="86"/>
        <v>0</v>
      </c>
      <c r="BG404" s="28">
        <f t="shared" si="87"/>
        <v>0</v>
      </c>
      <c r="BH404" s="29">
        <f t="shared" si="88"/>
        <v>0</v>
      </c>
      <c r="BI404" s="30">
        <f t="shared" si="89"/>
        <v>0</v>
      </c>
      <c r="BJ404" s="33">
        <f t="shared" si="90"/>
        <v>47</v>
      </c>
      <c r="BK404" s="31" t="e">
        <f t="shared" si="91"/>
        <v>#DIV/0!</v>
      </c>
    </row>
    <row r="405" spans="2:63" ht="12.75">
      <c r="B405" s="32">
        <v>400</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Y405" s="32">
        <v>400</v>
      </c>
      <c r="AZ405" s="29">
        <f t="shared" si="80"/>
        <v>0</v>
      </c>
      <c r="BA405" s="29">
        <f t="shared" si="81"/>
        <v>0</v>
      </c>
      <c r="BB405" s="29">
        <f t="shared" si="82"/>
        <v>0</v>
      </c>
      <c r="BC405" s="29">
        <f t="shared" si="83"/>
        <v>0</v>
      </c>
      <c r="BD405" s="29">
        <f t="shared" si="84"/>
        <v>0</v>
      </c>
      <c r="BE405" s="29">
        <f t="shared" si="85"/>
        <v>0</v>
      </c>
      <c r="BF405" s="27">
        <f t="shared" si="86"/>
        <v>0</v>
      </c>
      <c r="BG405" s="28">
        <f t="shared" si="87"/>
        <v>0</v>
      </c>
      <c r="BH405" s="29">
        <f t="shared" si="88"/>
        <v>0</v>
      </c>
      <c r="BI405" s="30">
        <f t="shared" si="89"/>
        <v>0</v>
      </c>
      <c r="BJ405" s="33">
        <f t="shared" si="90"/>
        <v>47</v>
      </c>
      <c r="BK405" s="31" t="e">
        <f t="shared" si="91"/>
        <v>#DIV/0!</v>
      </c>
    </row>
    <row r="406" spans="2:63" ht="12.75">
      <c r="B406" s="32">
        <v>401</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Y406" s="32">
        <v>401</v>
      </c>
      <c r="AZ406" s="29">
        <f t="shared" si="80"/>
        <v>0</v>
      </c>
      <c r="BA406" s="29">
        <f t="shared" si="81"/>
        <v>0</v>
      </c>
      <c r="BB406" s="29">
        <f t="shared" si="82"/>
        <v>0</v>
      </c>
      <c r="BC406" s="29">
        <f t="shared" si="83"/>
        <v>0</v>
      </c>
      <c r="BD406" s="29">
        <f t="shared" si="84"/>
        <v>0</v>
      </c>
      <c r="BE406" s="29">
        <f t="shared" si="85"/>
        <v>0</v>
      </c>
      <c r="BF406" s="27">
        <f t="shared" si="86"/>
        <v>0</v>
      </c>
      <c r="BG406" s="28">
        <f t="shared" si="87"/>
        <v>0</v>
      </c>
      <c r="BH406" s="29">
        <f t="shared" si="88"/>
        <v>0</v>
      </c>
      <c r="BI406" s="30">
        <f t="shared" si="89"/>
        <v>0</v>
      </c>
      <c r="BJ406" s="33">
        <f t="shared" si="90"/>
        <v>47</v>
      </c>
      <c r="BK406" s="31" t="e">
        <f t="shared" si="91"/>
        <v>#DIV/0!</v>
      </c>
    </row>
    <row r="407" spans="2:63" ht="12.75">
      <c r="B407" s="32">
        <v>402</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Y407" s="32">
        <v>402</v>
      </c>
      <c r="AZ407" s="29">
        <f t="shared" si="80"/>
        <v>0</v>
      </c>
      <c r="BA407" s="29">
        <f t="shared" si="81"/>
        <v>0</v>
      </c>
      <c r="BB407" s="29">
        <f t="shared" si="82"/>
        <v>0</v>
      </c>
      <c r="BC407" s="29">
        <f t="shared" si="83"/>
        <v>0</v>
      </c>
      <c r="BD407" s="29">
        <f t="shared" si="84"/>
        <v>0</v>
      </c>
      <c r="BE407" s="29">
        <f t="shared" si="85"/>
        <v>0</v>
      </c>
      <c r="BF407" s="27">
        <f t="shared" si="86"/>
        <v>0</v>
      </c>
      <c r="BG407" s="28">
        <f t="shared" si="87"/>
        <v>0</v>
      </c>
      <c r="BH407" s="29">
        <f t="shared" si="88"/>
        <v>0</v>
      </c>
      <c r="BI407" s="30">
        <f t="shared" si="89"/>
        <v>0</v>
      </c>
      <c r="BJ407" s="33">
        <f t="shared" si="90"/>
        <v>47</v>
      </c>
      <c r="BK407" s="31" t="e">
        <f t="shared" si="91"/>
        <v>#DIV/0!</v>
      </c>
    </row>
    <row r="408" spans="2:63" ht="12.75">
      <c r="B408" s="32">
        <v>403</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Y408" s="32">
        <v>403</v>
      </c>
      <c r="AZ408" s="29">
        <f t="shared" si="80"/>
        <v>0</v>
      </c>
      <c r="BA408" s="29">
        <f t="shared" si="81"/>
        <v>0</v>
      </c>
      <c r="BB408" s="29">
        <f t="shared" si="82"/>
        <v>0</v>
      </c>
      <c r="BC408" s="29">
        <f t="shared" si="83"/>
        <v>0</v>
      </c>
      <c r="BD408" s="29">
        <f t="shared" si="84"/>
        <v>0</v>
      </c>
      <c r="BE408" s="29">
        <f t="shared" si="85"/>
        <v>0</v>
      </c>
      <c r="BF408" s="27">
        <f t="shared" si="86"/>
        <v>0</v>
      </c>
      <c r="BG408" s="28">
        <f t="shared" si="87"/>
        <v>0</v>
      </c>
      <c r="BH408" s="29">
        <f t="shared" si="88"/>
        <v>0</v>
      </c>
      <c r="BI408" s="30">
        <f t="shared" si="89"/>
        <v>0</v>
      </c>
      <c r="BJ408" s="33">
        <f t="shared" si="90"/>
        <v>47</v>
      </c>
      <c r="BK408" s="31" t="e">
        <f t="shared" si="91"/>
        <v>#DIV/0!</v>
      </c>
    </row>
    <row r="409" spans="2:63" ht="12.75">
      <c r="B409" s="32">
        <v>404</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Y409" s="32">
        <v>404</v>
      </c>
      <c r="AZ409" s="29">
        <f t="shared" si="80"/>
        <v>0</v>
      </c>
      <c r="BA409" s="29">
        <f t="shared" si="81"/>
        <v>0</v>
      </c>
      <c r="BB409" s="29">
        <f t="shared" si="82"/>
        <v>0</v>
      </c>
      <c r="BC409" s="29">
        <f t="shared" si="83"/>
        <v>0</v>
      </c>
      <c r="BD409" s="29">
        <f t="shared" si="84"/>
        <v>0</v>
      </c>
      <c r="BE409" s="29">
        <f t="shared" si="85"/>
        <v>0</v>
      </c>
      <c r="BF409" s="27">
        <f t="shared" si="86"/>
        <v>0</v>
      </c>
      <c r="BG409" s="28">
        <f t="shared" si="87"/>
        <v>0</v>
      </c>
      <c r="BH409" s="29">
        <f t="shared" si="88"/>
        <v>0</v>
      </c>
      <c r="BI409" s="30">
        <f t="shared" si="89"/>
        <v>0</v>
      </c>
      <c r="BJ409" s="33">
        <f t="shared" si="90"/>
        <v>47</v>
      </c>
      <c r="BK409" s="31" t="e">
        <f t="shared" si="91"/>
        <v>#DIV/0!</v>
      </c>
    </row>
    <row r="410" spans="2:63" ht="12.75">
      <c r="B410" s="32">
        <v>405</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Y410" s="32">
        <v>405</v>
      </c>
      <c r="AZ410" s="29">
        <f t="shared" si="80"/>
        <v>0</v>
      </c>
      <c r="BA410" s="29">
        <f t="shared" si="81"/>
        <v>0</v>
      </c>
      <c r="BB410" s="29">
        <f t="shared" si="82"/>
        <v>0</v>
      </c>
      <c r="BC410" s="29">
        <f t="shared" si="83"/>
        <v>0</v>
      </c>
      <c r="BD410" s="29">
        <f t="shared" si="84"/>
        <v>0</v>
      </c>
      <c r="BE410" s="29">
        <f t="shared" si="85"/>
        <v>0</v>
      </c>
      <c r="BF410" s="27">
        <f t="shared" si="86"/>
        <v>0</v>
      </c>
      <c r="BG410" s="28">
        <f t="shared" si="87"/>
        <v>0</v>
      </c>
      <c r="BH410" s="29">
        <f t="shared" si="88"/>
        <v>0</v>
      </c>
      <c r="BI410" s="30">
        <f t="shared" si="89"/>
        <v>0</v>
      </c>
      <c r="BJ410" s="33">
        <f t="shared" si="90"/>
        <v>47</v>
      </c>
      <c r="BK410" s="31" t="e">
        <f t="shared" si="91"/>
        <v>#DIV/0!</v>
      </c>
    </row>
    <row r="411" spans="2:63" ht="12.75">
      <c r="B411" s="32">
        <v>406</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Y411" s="32">
        <v>406</v>
      </c>
      <c r="AZ411" s="29">
        <f t="shared" si="80"/>
        <v>0</v>
      </c>
      <c r="BA411" s="29">
        <f t="shared" si="81"/>
        <v>0</v>
      </c>
      <c r="BB411" s="29">
        <f t="shared" si="82"/>
        <v>0</v>
      </c>
      <c r="BC411" s="29">
        <f t="shared" si="83"/>
        <v>0</v>
      </c>
      <c r="BD411" s="29">
        <f t="shared" si="84"/>
        <v>0</v>
      </c>
      <c r="BE411" s="29">
        <f t="shared" si="85"/>
        <v>0</v>
      </c>
      <c r="BF411" s="27">
        <f t="shared" si="86"/>
        <v>0</v>
      </c>
      <c r="BG411" s="28">
        <f t="shared" si="87"/>
        <v>0</v>
      </c>
      <c r="BH411" s="29">
        <f t="shared" si="88"/>
        <v>0</v>
      </c>
      <c r="BI411" s="30">
        <f t="shared" si="89"/>
        <v>0</v>
      </c>
      <c r="BJ411" s="33">
        <f t="shared" si="90"/>
        <v>47</v>
      </c>
      <c r="BK411" s="31" t="e">
        <f t="shared" si="91"/>
        <v>#DIV/0!</v>
      </c>
    </row>
    <row r="412" spans="2:63" ht="12.75">
      <c r="B412" s="32">
        <v>407</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Y412" s="32">
        <v>407</v>
      </c>
      <c r="AZ412" s="29">
        <f t="shared" si="80"/>
        <v>0</v>
      </c>
      <c r="BA412" s="29">
        <f t="shared" si="81"/>
        <v>0</v>
      </c>
      <c r="BB412" s="29">
        <f t="shared" si="82"/>
        <v>0</v>
      </c>
      <c r="BC412" s="29">
        <f t="shared" si="83"/>
        <v>0</v>
      </c>
      <c r="BD412" s="29">
        <f t="shared" si="84"/>
        <v>0</v>
      </c>
      <c r="BE412" s="29">
        <f t="shared" si="85"/>
        <v>0</v>
      </c>
      <c r="BF412" s="27">
        <f t="shared" si="86"/>
        <v>0</v>
      </c>
      <c r="BG412" s="28">
        <f t="shared" si="87"/>
        <v>0</v>
      </c>
      <c r="BH412" s="29">
        <f t="shared" si="88"/>
        <v>0</v>
      </c>
      <c r="BI412" s="30">
        <f t="shared" si="89"/>
        <v>0</v>
      </c>
      <c r="BJ412" s="33">
        <f t="shared" si="90"/>
        <v>47</v>
      </c>
      <c r="BK412" s="31" t="e">
        <f t="shared" si="91"/>
        <v>#DIV/0!</v>
      </c>
    </row>
    <row r="413" spans="2:63" ht="12.75">
      <c r="B413" s="32">
        <v>408</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Y413" s="32">
        <v>408</v>
      </c>
      <c r="AZ413" s="29">
        <f t="shared" si="80"/>
        <v>0</v>
      </c>
      <c r="BA413" s="29">
        <f t="shared" si="81"/>
        <v>0</v>
      </c>
      <c r="BB413" s="29">
        <f t="shared" si="82"/>
        <v>0</v>
      </c>
      <c r="BC413" s="29">
        <f t="shared" si="83"/>
        <v>0</v>
      </c>
      <c r="BD413" s="29">
        <f t="shared" si="84"/>
        <v>0</v>
      </c>
      <c r="BE413" s="29">
        <f t="shared" si="85"/>
        <v>0</v>
      </c>
      <c r="BF413" s="27">
        <f t="shared" si="86"/>
        <v>0</v>
      </c>
      <c r="BG413" s="28">
        <f t="shared" si="87"/>
        <v>0</v>
      </c>
      <c r="BH413" s="29">
        <f t="shared" si="88"/>
        <v>0</v>
      </c>
      <c r="BI413" s="30">
        <f t="shared" si="89"/>
        <v>0</v>
      </c>
      <c r="BJ413" s="33">
        <f t="shared" si="90"/>
        <v>47</v>
      </c>
      <c r="BK413" s="31" t="e">
        <f t="shared" si="91"/>
        <v>#DIV/0!</v>
      </c>
    </row>
    <row r="414" spans="2:63" ht="12.75">
      <c r="B414" s="32">
        <v>409</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Y414" s="32">
        <v>409</v>
      </c>
      <c r="AZ414" s="29">
        <f t="shared" si="80"/>
        <v>0</v>
      </c>
      <c r="BA414" s="29">
        <f t="shared" si="81"/>
        <v>0</v>
      </c>
      <c r="BB414" s="29">
        <f t="shared" si="82"/>
        <v>0</v>
      </c>
      <c r="BC414" s="29">
        <f t="shared" si="83"/>
        <v>0</v>
      </c>
      <c r="BD414" s="29">
        <f t="shared" si="84"/>
        <v>0</v>
      </c>
      <c r="BE414" s="29">
        <f t="shared" si="85"/>
        <v>0</v>
      </c>
      <c r="BF414" s="27">
        <f t="shared" si="86"/>
        <v>0</v>
      </c>
      <c r="BG414" s="28">
        <f t="shared" si="87"/>
        <v>0</v>
      </c>
      <c r="BH414" s="29">
        <f t="shared" si="88"/>
        <v>0</v>
      </c>
      <c r="BI414" s="30">
        <f t="shared" si="89"/>
        <v>0</v>
      </c>
      <c r="BJ414" s="33">
        <f t="shared" si="90"/>
        <v>47</v>
      </c>
      <c r="BK414" s="31" t="e">
        <f t="shared" si="91"/>
        <v>#DIV/0!</v>
      </c>
    </row>
    <row r="415" spans="2:63" ht="12.75">
      <c r="B415" s="32">
        <v>410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Y415" s="32">
        <v>410</v>
      </c>
      <c r="AZ415" s="29">
        <f t="shared" si="80"/>
        <v>0</v>
      </c>
      <c r="BA415" s="29">
        <f t="shared" si="81"/>
        <v>0</v>
      </c>
      <c r="BB415" s="29">
        <f t="shared" si="82"/>
        <v>0</v>
      </c>
      <c r="BC415" s="29">
        <f t="shared" si="83"/>
        <v>0</v>
      </c>
      <c r="BD415" s="29">
        <f t="shared" si="84"/>
        <v>0</v>
      </c>
      <c r="BE415" s="29">
        <f t="shared" si="85"/>
        <v>0</v>
      </c>
      <c r="BF415" s="27">
        <f t="shared" si="86"/>
        <v>0</v>
      </c>
      <c r="BG415" s="28">
        <f t="shared" si="87"/>
        <v>0</v>
      </c>
      <c r="BH415" s="29">
        <f t="shared" si="88"/>
        <v>0</v>
      </c>
      <c r="BI415" s="30">
        <f t="shared" si="89"/>
        <v>0</v>
      </c>
      <c r="BJ415" s="33">
        <f t="shared" si="90"/>
        <v>47</v>
      </c>
      <c r="BK415" s="31" t="e">
        <f t="shared" si="91"/>
        <v>#DIV/0!</v>
      </c>
    </row>
    <row r="416" spans="2:63" ht="12.75">
      <c r="B416" s="32">
        <v>411</v>
      </c>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Y416" s="32">
        <v>411</v>
      </c>
      <c r="AZ416" s="29">
        <f t="shared" si="80"/>
        <v>0</v>
      </c>
      <c r="BA416" s="29">
        <f t="shared" si="81"/>
        <v>0</v>
      </c>
      <c r="BB416" s="29">
        <f t="shared" si="82"/>
        <v>0</v>
      </c>
      <c r="BC416" s="29">
        <f t="shared" si="83"/>
        <v>0</v>
      </c>
      <c r="BD416" s="29">
        <f t="shared" si="84"/>
        <v>0</v>
      </c>
      <c r="BE416" s="29">
        <f t="shared" si="85"/>
        <v>0</v>
      </c>
      <c r="BF416" s="27">
        <f t="shared" si="86"/>
        <v>0</v>
      </c>
      <c r="BG416" s="28">
        <f t="shared" si="87"/>
        <v>0</v>
      </c>
      <c r="BH416" s="29">
        <f t="shared" si="88"/>
        <v>0</v>
      </c>
      <c r="BI416" s="30">
        <f t="shared" si="89"/>
        <v>0</v>
      </c>
      <c r="BJ416" s="33">
        <f t="shared" si="90"/>
        <v>47</v>
      </c>
      <c r="BK416" s="31" t="e">
        <f t="shared" si="91"/>
        <v>#DIV/0!</v>
      </c>
    </row>
    <row r="417" spans="2:63" ht="12.75">
      <c r="B417" s="32">
        <v>412</v>
      </c>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Y417" s="32">
        <v>412</v>
      </c>
      <c r="AZ417" s="29">
        <f t="shared" si="80"/>
        <v>0</v>
      </c>
      <c r="BA417" s="29">
        <f t="shared" si="81"/>
        <v>0</v>
      </c>
      <c r="BB417" s="29">
        <f t="shared" si="82"/>
        <v>0</v>
      </c>
      <c r="BC417" s="29">
        <f t="shared" si="83"/>
        <v>0</v>
      </c>
      <c r="BD417" s="29">
        <f t="shared" si="84"/>
        <v>0</v>
      </c>
      <c r="BE417" s="29">
        <f t="shared" si="85"/>
        <v>0</v>
      </c>
      <c r="BF417" s="27">
        <f t="shared" si="86"/>
        <v>0</v>
      </c>
      <c r="BG417" s="28">
        <f t="shared" si="87"/>
        <v>0</v>
      </c>
      <c r="BH417" s="29">
        <f t="shared" si="88"/>
        <v>0</v>
      </c>
      <c r="BI417" s="30">
        <f t="shared" si="89"/>
        <v>0</v>
      </c>
      <c r="BJ417" s="33">
        <f t="shared" si="90"/>
        <v>47</v>
      </c>
      <c r="BK417" s="31" t="e">
        <f t="shared" si="91"/>
        <v>#DIV/0!</v>
      </c>
    </row>
    <row r="418" spans="2:63" ht="12.75">
      <c r="B418" s="32">
        <v>413</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Y418" s="32">
        <v>413</v>
      </c>
      <c r="AZ418" s="29">
        <f t="shared" si="80"/>
        <v>0</v>
      </c>
      <c r="BA418" s="29">
        <f t="shared" si="81"/>
        <v>0</v>
      </c>
      <c r="BB418" s="29">
        <f t="shared" si="82"/>
        <v>0</v>
      </c>
      <c r="BC418" s="29">
        <f t="shared" si="83"/>
        <v>0</v>
      </c>
      <c r="BD418" s="29">
        <f t="shared" si="84"/>
        <v>0</v>
      </c>
      <c r="BE418" s="29">
        <f t="shared" si="85"/>
        <v>0</v>
      </c>
      <c r="BF418" s="27">
        <f t="shared" si="86"/>
        <v>0</v>
      </c>
      <c r="BG418" s="28">
        <f t="shared" si="87"/>
        <v>0</v>
      </c>
      <c r="BH418" s="29">
        <f t="shared" si="88"/>
        <v>0</v>
      </c>
      <c r="BI418" s="30">
        <f t="shared" si="89"/>
        <v>0</v>
      </c>
      <c r="BJ418" s="33">
        <f t="shared" si="90"/>
        <v>47</v>
      </c>
      <c r="BK418" s="31" t="e">
        <f t="shared" si="91"/>
        <v>#DIV/0!</v>
      </c>
    </row>
    <row r="419" spans="2:63" ht="12.75">
      <c r="B419" s="32">
        <v>414</v>
      </c>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Y419" s="32">
        <v>414</v>
      </c>
      <c r="AZ419" s="29">
        <f t="shared" si="80"/>
        <v>0</v>
      </c>
      <c r="BA419" s="29">
        <f t="shared" si="81"/>
        <v>0</v>
      </c>
      <c r="BB419" s="29">
        <f t="shared" si="82"/>
        <v>0</v>
      </c>
      <c r="BC419" s="29">
        <f t="shared" si="83"/>
        <v>0</v>
      </c>
      <c r="BD419" s="29">
        <f t="shared" si="84"/>
        <v>0</v>
      </c>
      <c r="BE419" s="29">
        <f t="shared" si="85"/>
        <v>0</v>
      </c>
      <c r="BF419" s="27">
        <f t="shared" si="86"/>
        <v>0</v>
      </c>
      <c r="BG419" s="28">
        <f t="shared" si="87"/>
        <v>0</v>
      </c>
      <c r="BH419" s="29">
        <f t="shared" si="88"/>
        <v>0</v>
      </c>
      <c r="BI419" s="30">
        <f t="shared" si="89"/>
        <v>0</v>
      </c>
      <c r="BJ419" s="33">
        <f t="shared" si="90"/>
        <v>47</v>
      </c>
      <c r="BK419" s="31" t="e">
        <f t="shared" si="91"/>
        <v>#DIV/0!</v>
      </c>
    </row>
    <row r="420" spans="2:63" ht="12.75">
      <c r="B420" s="32">
        <v>415</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Y420" s="32">
        <v>415</v>
      </c>
      <c r="AZ420" s="29">
        <f t="shared" si="80"/>
        <v>0</v>
      </c>
      <c r="BA420" s="29">
        <f t="shared" si="81"/>
        <v>0</v>
      </c>
      <c r="BB420" s="29">
        <f t="shared" si="82"/>
        <v>0</v>
      </c>
      <c r="BC420" s="29">
        <f t="shared" si="83"/>
        <v>0</v>
      </c>
      <c r="BD420" s="29">
        <f t="shared" si="84"/>
        <v>0</v>
      </c>
      <c r="BE420" s="29">
        <f t="shared" si="85"/>
        <v>0</v>
      </c>
      <c r="BF420" s="27">
        <f t="shared" si="86"/>
        <v>0</v>
      </c>
      <c r="BG420" s="28">
        <f t="shared" si="87"/>
        <v>0</v>
      </c>
      <c r="BH420" s="29">
        <f t="shared" si="88"/>
        <v>0</v>
      </c>
      <c r="BI420" s="30">
        <f t="shared" si="89"/>
        <v>0</v>
      </c>
      <c r="BJ420" s="33">
        <f t="shared" si="90"/>
        <v>47</v>
      </c>
      <c r="BK420" s="31" t="e">
        <f t="shared" si="91"/>
        <v>#DIV/0!</v>
      </c>
    </row>
    <row r="421" spans="2:63" ht="12.75">
      <c r="B421" s="32">
        <v>416</v>
      </c>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Y421" s="32">
        <v>416</v>
      </c>
      <c r="AZ421" s="29">
        <f t="shared" si="80"/>
        <v>0</v>
      </c>
      <c r="BA421" s="29">
        <f t="shared" si="81"/>
        <v>0</v>
      </c>
      <c r="BB421" s="29">
        <f t="shared" si="82"/>
        <v>0</v>
      </c>
      <c r="BC421" s="29">
        <f t="shared" si="83"/>
        <v>0</v>
      </c>
      <c r="BD421" s="29">
        <f t="shared" si="84"/>
        <v>0</v>
      </c>
      <c r="BE421" s="29">
        <f t="shared" si="85"/>
        <v>0</v>
      </c>
      <c r="BF421" s="27">
        <f t="shared" si="86"/>
        <v>0</v>
      </c>
      <c r="BG421" s="28">
        <f t="shared" si="87"/>
        <v>0</v>
      </c>
      <c r="BH421" s="29">
        <f t="shared" si="88"/>
        <v>0</v>
      </c>
      <c r="BI421" s="30">
        <f t="shared" si="89"/>
        <v>0</v>
      </c>
      <c r="BJ421" s="33">
        <f t="shared" si="90"/>
        <v>47</v>
      </c>
      <c r="BK421" s="31" t="e">
        <f t="shared" si="91"/>
        <v>#DIV/0!</v>
      </c>
    </row>
    <row r="422" spans="2:63" ht="12.75">
      <c r="B422" s="32">
        <v>417</v>
      </c>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Y422" s="32">
        <v>417</v>
      </c>
      <c r="AZ422" s="29">
        <f t="shared" si="80"/>
        <v>0</v>
      </c>
      <c r="BA422" s="29">
        <f t="shared" si="81"/>
        <v>0</v>
      </c>
      <c r="BB422" s="29">
        <f t="shared" si="82"/>
        <v>0</v>
      </c>
      <c r="BC422" s="29">
        <f t="shared" si="83"/>
        <v>0</v>
      </c>
      <c r="BD422" s="29">
        <f t="shared" si="84"/>
        <v>0</v>
      </c>
      <c r="BE422" s="29">
        <f t="shared" si="85"/>
        <v>0</v>
      </c>
      <c r="BF422" s="27">
        <f t="shared" si="86"/>
        <v>0</v>
      </c>
      <c r="BG422" s="28">
        <f t="shared" si="87"/>
        <v>0</v>
      </c>
      <c r="BH422" s="29">
        <f t="shared" si="88"/>
        <v>0</v>
      </c>
      <c r="BI422" s="30">
        <f t="shared" si="89"/>
        <v>0</v>
      </c>
      <c r="BJ422" s="33">
        <f t="shared" si="90"/>
        <v>47</v>
      </c>
      <c r="BK422" s="31" t="e">
        <f t="shared" si="91"/>
        <v>#DIV/0!</v>
      </c>
    </row>
    <row r="423" spans="2:63" ht="12.75">
      <c r="B423" s="32">
        <v>418</v>
      </c>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Y423" s="32">
        <v>418</v>
      </c>
      <c r="AZ423" s="29">
        <f t="shared" si="80"/>
        <v>0</v>
      </c>
      <c r="BA423" s="29">
        <f t="shared" si="81"/>
        <v>0</v>
      </c>
      <c r="BB423" s="29">
        <f t="shared" si="82"/>
        <v>0</v>
      </c>
      <c r="BC423" s="29">
        <f t="shared" si="83"/>
        <v>0</v>
      </c>
      <c r="BD423" s="29">
        <f t="shared" si="84"/>
        <v>0</v>
      </c>
      <c r="BE423" s="29">
        <f t="shared" si="85"/>
        <v>0</v>
      </c>
      <c r="BF423" s="27">
        <f t="shared" si="86"/>
        <v>0</v>
      </c>
      <c r="BG423" s="28">
        <f t="shared" si="87"/>
        <v>0</v>
      </c>
      <c r="BH423" s="29">
        <f t="shared" si="88"/>
        <v>0</v>
      </c>
      <c r="BI423" s="30">
        <f t="shared" si="89"/>
        <v>0</v>
      </c>
      <c r="BJ423" s="33">
        <f t="shared" si="90"/>
        <v>47</v>
      </c>
      <c r="BK423" s="31" t="e">
        <f t="shared" si="91"/>
        <v>#DIV/0!</v>
      </c>
    </row>
    <row r="424" spans="2:63" ht="12.75">
      <c r="B424" s="32">
        <v>419</v>
      </c>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Y424" s="32">
        <v>419</v>
      </c>
      <c r="AZ424" s="29">
        <f t="shared" si="80"/>
        <v>0</v>
      </c>
      <c r="BA424" s="29">
        <f t="shared" si="81"/>
        <v>0</v>
      </c>
      <c r="BB424" s="29">
        <f t="shared" si="82"/>
        <v>0</v>
      </c>
      <c r="BC424" s="29">
        <f t="shared" si="83"/>
        <v>0</v>
      </c>
      <c r="BD424" s="29">
        <f t="shared" si="84"/>
        <v>0</v>
      </c>
      <c r="BE424" s="29">
        <f t="shared" si="85"/>
        <v>0</v>
      </c>
      <c r="BF424" s="27">
        <f t="shared" si="86"/>
        <v>0</v>
      </c>
      <c r="BG424" s="28">
        <f t="shared" si="87"/>
        <v>0</v>
      </c>
      <c r="BH424" s="29">
        <f t="shared" si="88"/>
        <v>0</v>
      </c>
      <c r="BI424" s="30">
        <f t="shared" si="89"/>
        <v>0</v>
      </c>
      <c r="BJ424" s="33">
        <f t="shared" si="90"/>
        <v>47</v>
      </c>
      <c r="BK424" s="31" t="e">
        <f t="shared" si="91"/>
        <v>#DIV/0!</v>
      </c>
    </row>
    <row r="425" spans="2:63" ht="12.75">
      <c r="B425" s="32">
        <v>420</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Y425" s="32">
        <v>420</v>
      </c>
      <c r="AZ425" s="29">
        <f t="shared" si="80"/>
        <v>0</v>
      </c>
      <c r="BA425" s="29">
        <f t="shared" si="81"/>
        <v>0</v>
      </c>
      <c r="BB425" s="29">
        <f t="shared" si="82"/>
        <v>0</v>
      </c>
      <c r="BC425" s="29">
        <f t="shared" si="83"/>
        <v>0</v>
      </c>
      <c r="BD425" s="29">
        <f t="shared" si="84"/>
        <v>0</v>
      </c>
      <c r="BE425" s="29">
        <f t="shared" si="85"/>
        <v>0</v>
      </c>
      <c r="BF425" s="27">
        <f t="shared" si="86"/>
        <v>0</v>
      </c>
      <c r="BG425" s="28">
        <f t="shared" si="87"/>
        <v>0</v>
      </c>
      <c r="BH425" s="29">
        <f t="shared" si="88"/>
        <v>0</v>
      </c>
      <c r="BI425" s="30">
        <f t="shared" si="89"/>
        <v>0</v>
      </c>
      <c r="BJ425" s="33">
        <f t="shared" si="90"/>
        <v>47</v>
      </c>
      <c r="BK425" s="31" t="e">
        <f t="shared" si="91"/>
        <v>#DIV/0!</v>
      </c>
    </row>
    <row r="426" spans="2:63" ht="12.75">
      <c r="B426" s="32">
        <v>421</v>
      </c>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Y426" s="32">
        <v>421</v>
      </c>
      <c r="AZ426" s="29">
        <f t="shared" si="80"/>
        <v>0</v>
      </c>
      <c r="BA426" s="29">
        <f t="shared" si="81"/>
        <v>0</v>
      </c>
      <c r="BB426" s="29">
        <f t="shared" si="82"/>
        <v>0</v>
      </c>
      <c r="BC426" s="29">
        <f t="shared" si="83"/>
        <v>0</v>
      </c>
      <c r="BD426" s="29">
        <f t="shared" si="84"/>
        <v>0</v>
      </c>
      <c r="BE426" s="29">
        <f t="shared" si="85"/>
        <v>0</v>
      </c>
      <c r="BF426" s="27">
        <f t="shared" si="86"/>
        <v>0</v>
      </c>
      <c r="BG426" s="28">
        <f t="shared" si="87"/>
        <v>0</v>
      </c>
      <c r="BH426" s="29">
        <f t="shared" si="88"/>
        <v>0</v>
      </c>
      <c r="BI426" s="30">
        <f t="shared" si="89"/>
        <v>0</v>
      </c>
      <c r="BJ426" s="33">
        <f t="shared" si="90"/>
        <v>47</v>
      </c>
      <c r="BK426" s="31" t="e">
        <f t="shared" si="91"/>
        <v>#DIV/0!</v>
      </c>
    </row>
    <row r="427" spans="2:63" ht="12.75">
      <c r="B427" s="32">
        <v>422</v>
      </c>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Y427" s="32">
        <v>422</v>
      </c>
      <c r="AZ427" s="29">
        <f t="shared" si="80"/>
        <v>0</v>
      </c>
      <c r="BA427" s="29">
        <f t="shared" si="81"/>
        <v>0</v>
      </c>
      <c r="BB427" s="29">
        <f t="shared" si="82"/>
        <v>0</v>
      </c>
      <c r="BC427" s="29">
        <f t="shared" si="83"/>
        <v>0</v>
      </c>
      <c r="BD427" s="29">
        <f t="shared" si="84"/>
        <v>0</v>
      </c>
      <c r="BE427" s="29">
        <f t="shared" si="85"/>
        <v>0</v>
      </c>
      <c r="BF427" s="27">
        <f t="shared" si="86"/>
        <v>0</v>
      </c>
      <c r="BG427" s="28">
        <f t="shared" si="87"/>
        <v>0</v>
      </c>
      <c r="BH427" s="29">
        <f t="shared" si="88"/>
        <v>0</v>
      </c>
      <c r="BI427" s="30">
        <f t="shared" si="89"/>
        <v>0</v>
      </c>
      <c r="BJ427" s="33">
        <f t="shared" si="90"/>
        <v>47</v>
      </c>
      <c r="BK427" s="31" t="e">
        <f t="shared" si="91"/>
        <v>#DIV/0!</v>
      </c>
    </row>
    <row r="428" spans="2:63" ht="12.75">
      <c r="B428" s="32">
        <v>423</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Y428" s="32">
        <v>423</v>
      </c>
      <c r="AZ428" s="29">
        <f t="shared" si="80"/>
        <v>0</v>
      </c>
      <c r="BA428" s="29">
        <f t="shared" si="81"/>
        <v>0</v>
      </c>
      <c r="BB428" s="29">
        <f t="shared" si="82"/>
        <v>0</v>
      </c>
      <c r="BC428" s="29">
        <f t="shared" si="83"/>
        <v>0</v>
      </c>
      <c r="BD428" s="29">
        <f t="shared" si="84"/>
        <v>0</v>
      </c>
      <c r="BE428" s="29">
        <f t="shared" si="85"/>
        <v>0</v>
      </c>
      <c r="BF428" s="27">
        <f t="shared" si="86"/>
        <v>0</v>
      </c>
      <c r="BG428" s="28">
        <f t="shared" si="87"/>
        <v>0</v>
      </c>
      <c r="BH428" s="29">
        <f t="shared" si="88"/>
        <v>0</v>
      </c>
      <c r="BI428" s="30">
        <f t="shared" si="89"/>
        <v>0</v>
      </c>
      <c r="BJ428" s="33">
        <f t="shared" si="90"/>
        <v>47</v>
      </c>
      <c r="BK428" s="31" t="e">
        <f t="shared" si="91"/>
        <v>#DIV/0!</v>
      </c>
    </row>
    <row r="429" spans="2:63" ht="12.75">
      <c r="B429" s="32">
        <v>424</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Y429" s="32">
        <v>424</v>
      </c>
      <c r="AZ429" s="29">
        <f t="shared" si="80"/>
        <v>0</v>
      </c>
      <c r="BA429" s="29">
        <f t="shared" si="81"/>
        <v>0</v>
      </c>
      <c r="BB429" s="29">
        <f t="shared" si="82"/>
        <v>0</v>
      </c>
      <c r="BC429" s="29">
        <f t="shared" si="83"/>
        <v>0</v>
      </c>
      <c r="BD429" s="29">
        <f t="shared" si="84"/>
        <v>0</v>
      </c>
      <c r="BE429" s="29">
        <f t="shared" si="85"/>
        <v>0</v>
      </c>
      <c r="BF429" s="27">
        <f t="shared" si="86"/>
        <v>0</v>
      </c>
      <c r="BG429" s="28">
        <f t="shared" si="87"/>
        <v>0</v>
      </c>
      <c r="BH429" s="29">
        <f t="shared" si="88"/>
        <v>0</v>
      </c>
      <c r="BI429" s="30">
        <f t="shared" si="89"/>
        <v>0</v>
      </c>
      <c r="BJ429" s="33">
        <f t="shared" si="90"/>
        <v>47</v>
      </c>
      <c r="BK429" s="31" t="e">
        <f t="shared" si="91"/>
        <v>#DIV/0!</v>
      </c>
    </row>
    <row r="430" spans="2:63" ht="12.75">
      <c r="B430" s="32">
        <v>425</v>
      </c>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Y430" s="32">
        <v>425</v>
      </c>
      <c r="AZ430" s="29">
        <f t="shared" si="80"/>
        <v>0</v>
      </c>
      <c r="BA430" s="29">
        <f t="shared" si="81"/>
        <v>0</v>
      </c>
      <c r="BB430" s="29">
        <f t="shared" si="82"/>
        <v>0</v>
      </c>
      <c r="BC430" s="29">
        <f t="shared" si="83"/>
        <v>0</v>
      </c>
      <c r="BD430" s="29">
        <f t="shared" si="84"/>
        <v>0</v>
      </c>
      <c r="BE430" s="29">
        <f t="shared" si="85"/>
        <v>0</v>
      </c>
      <c r="BF430" s="27">
        <f t="shared" si="86"/>
        <v>0</v>
      </c>
      <c r="BG430" s="28">
        <f t="shared" si="87"/>
        <v>0</v>
      </c>
      <c r="BH430" s="29">
        <f t="shared" si="88"/>
        <v>0</v>
      </c>
      <c r="BI430" s="30">
        <f t="shared" si="89"/>
        <v>0</v>
      </c>
      <c r="BJ430" s="33">
        <f t="shared" si="90"/>
        <v>47</v>
      </c>
      <c r="BK430" s="31" t="e">
        <f t="shared" si="91"/>
        <v>#DIV/0!</v>
      </c>
    </row>
    <row r="431" spans="2:63" ht="12.75">
      <c r="B431" s="32">
        <v>426</v>
      </c>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Y431" s="32">
        <v>426</v>
      </c>
      <c r="AZ431" s="29">
        <f t="shared" si="80"/>
        <v>0</v>
      </c>
      <c r="BA431" s="29">
        <f t="shared" si="81"/>
        <v>0</v>
      </c>
      <c r="BB431" s="29">
        <f t="shared" si="82"/>
        <v>0</v>
      </c>
      <c r="BC431" s="29">
        <f t="shared" si="83"/>
        <v>0</v>
      </c>
      <c r="BD431" s="29">
        <f t="shared" si="84"/>
        <v>0</v>
      </c>
      <c r="BE431" s="29">
        <f t="shared" si="85"/>
        <v>0</v>
      </c>
      <c r="BF431" s="27">
        <f t="shared" si="86"/>
        <v>0</v>
      </c>
      <c r="BG431" s="28">
        <f t="shared" si="87"/>
        <v>0</v>
      </c>
      <c r="BH431" s="29">
        <f t="shared" si="88"/>
        <v>0</v>
      </c>
      <c r="BI431" s="30">
        <f t="shared" si="89"/>
        <v>0</v>
      </c>
      <c r="BJ431" s="33">
        <f t="shared" si="90"/>
        <v>47</v>
      </c>
      <c r="BK431" s="31" t="e">
        <f t="shared" si="91"/>
        <v>#DIV/0!</v>
      </c>
    </row>
    <row r="432" spans="2:63" ht="12.75">
      <c r="B432" s="32">
        <v>427</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Y432" s="32">
        <v>427</v>
      </c>
      <c r="AZ432" s="29">
        <f t="shared" si="80"/>
        <v>0</v>
      </c>
      <c r="BA432" s="29">
        <f t="shared" si="81"/>
        <v>0</v>
      </c>
      <c r="BB432" s="29">
        <f t="shared" si="82"/>
        <v>0</v>
      </c>
      <c r="BC432" s="29">
        <f t="shared" si="83"/>
        <v>0</v>
      </c>
      <c r="BD432" s="29">
        <f t="shared" si="84"/>
        <v>0</v>
      </c>
      <c r="BE432" s="29">
        <f t="shared" si="85"/>
        <v>0</v>
      </c>
      <c r="BF432" s="27">
        <f t="shared" si="86"/>
        <v>0</v>
      </c>
      <c r="BG432" s="28">
        <f t="shared" si="87"/>
        <v>0</v>
      </c>
      <c r="BH432" s="29">
        <f t="shared" si="88"/>
        <v>0</v>
      </c>
      <c r="BI432" s="30">
        <f t="shared" si="89"/>
        <v>0</v>
      </c>
      <c r="BJ432" s="33">
        <f t="shared" si="90"/>
        <v>47</v>
      </c>
      <c r="BK432" s="31" t="e">
        <f t="shared" si="91"/>
        <v>#DIV/0!</v>
      </c>
    </row>
    <row r="433" spans="2:63" ht="12.75">
      <c r="B433" s="32">
        <v>428</v>
      </c>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Y433" s="32">
        <v>428</v>
      </c>
      <c r="AZ433" s="29">
        <f t="shared" si="80"/>
        <v>0</v>
      </c>
      <c r="BA433" s="29">
        <f t="shared" si="81"/>
        <v>0</v>
      </c>
      <c r="BB433" s="29">
        <f t="shared" si="82"/>
        <v>0</v>
      </c>
      <c r="BC433" s="29">
        <f t="shared" si="83"/>
        <v>0</v>
      </c>
      <c r="BD433" s="29">
        <f t="shared" si="84"/>
        <v>0</v>
      </c>
      <c r="BE433" s="29">
        <f t="shared" si="85"/>
        <v>0</v>
      </c>
      <c r="BF433" s="27">
        <f t="shared" si="86"/>
        <v>0</v>
      </c>
      <c r="BG433" s="28">
        <f t="shared" si="87"/>
        <v>0</v>
      </c>
      <c r="BH433" s="29">
        <f t="shared" si="88"/>
        <v>0</v>
      </c>
      <c r="BI433" s="30">
        <f t="shared" si="89"/>
        <v>0</v>
      </c>
      <c r="BJ433" s="33">
        <f t="shared" si="90"/>
        <v>47</v>
      </c>
      <c r="BK433" s="31" t="e">
        <f t="shared" si="91"/>
        <v>#DIV/0!</v>
      </c>
    </row>
    <row r="434" spans="2:63" ht="12.75">
      <c r="B434" s="32">
        <v>429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Y434" s="32">
        <v>429</v>
      </c>
      <c r="AZ434" s="29">
        <f t="shared" si="80"/>
        <v>0</v>
      </c>
      <c r="BA434" s="29">
        <f t="shared" si="81"/>
        <v>0</v>
      </c>
      <c r="BB434" s="29">
        <f t="shared" si="82"/>
        <v>0</v>
      </c>
      <c r="BC434" s="29">
        <f t="shared" si="83"/>
        <v>0</v>
      </c>
      <c r="BD434" s="29">
        <f t="shared" si="84"/>
        <v>0</v>
      </c>
      <c r="BE434" s="29">
        <f t="shared" si="85"/>
        <v>0</v>
      </c>
      <c r="BF434" s="27">
        <f t="shared" si="86"/>
        <v>0</v>
      </c>
      <c r="BG434" s="28">
        <f t="shared" si="87"/>
        <v>0</v>
      </c>
      <c r="BH434" s="29">
        <f t="shared" si="88"/>
        <v>0</v>
      </c>
      <c r="BI434" s="30">
        <f t="shared" si="89"/>
        <v>0</v>
      </c>
      <c r="BJ434" s="33">
        <f t="shared" si="90"/>
        <v>47</v>
      </c>
      <c r="BK434" s="31" t="e">
        <f t="shared" si="91"/>
        <v>#DIV/0!</v>
      </c>
    </row>
    <row r="435" spans="2:63" ht="12.75">
      <c r="B435" s="32">
        <v>430</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Y435" s="32">
        <v>430</v>
      </c>
      <c r="AZ435" s="29">
        <f t="shared" si="80"/>
        <v>0</v>
      </c>
      <c r="BA435" s="29">
        <f t="shared" si="81"/>
        <v>0</v>
      </c>
      <c r="BB435" s="29">
        <f t="shared" si="82"/>
        <v>0</v>
      </c>
      <c r="BC435" s="29">
        <f t="shared" si="83"/>
        <v>0</v>
      </c>
      <c r="BD435" s="29">
        <f t="shared" si="84"/>
        <v>0</v>
      </c>
      <c r="BE435" s="29">
        <f t="shared" si="85"/>
        <v>0</v>
      </c>
      <c r="BF435" s="27">
        <f t="shared" si="86"/>
        <v>0</v>
      </c>
      <c r="BG435" s="28">
        <f t="shared" si="87"/>
        <v>0</v>
      </c>
      <c r="BH435" s="29">
        <f t="shared" si="88"/>
        <v>0</v>
      </c>
      <c r="BI435" s="30">
        <f t="shared" si="89"/>
        <v>0</v>
      </c>
      <c r="BJ435" s="33">
        <f t="shared" si="90"/>
        <v>47</v>
      </c>
      <c r="BK435" s="31" t="e">
        <f t="shared" si="91"/>
        <v>#DIV/0!</v>
      </c>
    </row>
    <row r="436" spans="2:63" ht="12.75">
      <c r="B436" s="32">
        <v>431</v>
      </c>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Y436" s="32">
        <v>431</v>
      </c>
      <c r="AZ436" s="29">
        <f t="shared" si="80"/>
        <v>0</v>
      </c>
      <c r="BA436" s="29">
        <f t="shared" si="81"/>
        <v>0</v>
      </c>
      <c r="BB436" s="29">
        <f t="shared" si="82"/>
        <v>0</v>
      </c>
      <c r="BC436" s="29">
        <f t="shared" si="83"/>
        <v>0</v>
      </c>
      <c r="BD436" s="29">
        <f t="shared" si="84"/>
        <v>0</v>
      </c>
      <c r="BE436" s="29">
        <f t="shared" si="85"/>
        <v>0</v>
      </c>
      <c r="BF436" s="27">
        <f t="shared" si="86"/>
        <v>0</v>
      </c>
      <c r="BG436" s="28">
        <f t="shared" si="87"/>
        <v>0</v>
      </c>
      <c r="BH436" s="29">
        <f t="shared" si="88"/>
        <v>0</v>
      </c>
      <c r="BI436" s="30">
        <f t="shared" si="89"/>
        <v>0</v>
      </c>
      <c r="BJ436" s="33">
        <f t="shared" si="90"/>
        <v>47</v>
      </c>
      <c r="BK436" s="31" t="e">
        <f t="shared" si="91"/>
        <v>#DIV/0!</v>
      </c>
    </row>
    <row r="437" spans="2:63" ht="12.75">
      <c r="B437" s="32">
        <v>432</v>
      </c>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Y437" s="32">
        <v>432</v>
      </c>
      <c r="AZ437" s="29">
        <f t="shared" si="80"/>
        <v>0</v>
      </c>
      <c r="BA437" s="29">
        <f t="shared" si="81"/>
        <v>0</v>
      </c>
      <c r="BB437" s="29">
        <f t="shared" si="82"/>
        <v>0</v>
      </c>
      <c r="BC437" s="29">
        <f t="shared" si="83"/>
        <v>0</v>
      </c>
      <c r="BD437" s="29">
        <f t="shared" si="84"/>
        <v>0</v>
      </c>
      <c r="BE437" s="29">
        <f t="shared" si="85"/>
        <v>0</v>
      </c>
      <c r="BF437" s="27">
        <f t="shared" si="86"/>
        <v>0</v>
      </c>
      <c r="BG437" s="28">
        <f t="shared" si="87"/>
        <v>0</v>
      </c>
      <c r="BH437" s="29">
        <f t="shared" si="88"/>
        <v>0</v>
      </c>
      <c r="BI437" s="30">
        <f t="shared" si="89"/>
        <v>0</v>
      </c>
      <c r="BJ437" s="33">
        <f t="shared" si="90"/>
        <v>47</v>
      </c>
      <c r="BK437" s="31" t="e">
        <f t="shared" si="91"/>
        <v>#DIV/0!</v>
      </c>
    </row>
    <row r="438" spans="2:63" ht="12.75">
      <c r="B438" s="32">
        <v>433</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Y438" s="32">
        <v>433</v>
      </c>
      <c r="AZ438" s="29">
        <f t="shared" si="80"/>
        <v>0</v>
      </c>
      <c r="BA438" s="29">
        <f t="shared" si="81"/>
        <v>0</v>
      </c>
      <c r="BB438" s="29">
        <f t="shared" si="82"/>
        <v>0</v>
      </c>
      <c r="BC438" s="29">
        <f t="shared" si="83"/>
        <v>0</v>
      </c>
      <c r="BD438" s="29">
        <f t="shared" si="84"/>
        <v>0</v>
      </c>
      <c r="BE438" s="29">
        <f t="shared" si="85"/>
        <v>0</v>
      </c>
      <c r="BF438" s="27">
        <f t="shared" si="86"/>
        <v>0</v>
      </c>
      <c r="BG438" s="28">
        <f t="shared" si="87"/>
        <v>0</v>
      </c>
      <c r="BH438" s="29">
        <f t="shared" si="88"/>
        <v>0</v>
      </c>
      <c r="BI438" s="30">
        <f t="shared" si="89"/>
        <v>0</v>
      </c>
      <c r="BJ438" s="33">
        <f t="shared" si="90"/>
        <v>47</v>
      </c>
      <c r="BK438" s="31" t="e">
        <f t="shared" si="91"/>
        <v>#DIV/0!</v>
      </c>
    </row>
    <row r="439" spans="2:63" ht="12.75">
      <c r="B439" s="32">
        <v>434</v>
      </c>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Y439" s="32">
        <v>434</v>
      </c>
      <c r="AZ439" s="29">
        <f t="shared" si="80"/>
        <v>0</v>
      </c>
      <c r="BA439" s="29">
        <f t="shared" si="81"/>
        <v>0</v>
      </c>
      <c r="BB439" s="29">
        <f t="shared" si="82"/>
        <v>0</v>
      </c>
      <c r="BC439" s="29">
        <f t="shared" si="83"/>
        <v>0</v>
      </c>
      <c r="BD439" s="29">
        <f t="shared" si="84"/>
        <v>0</v>
      </c>
      <c r="BE439" s="29">
        <f t="shared" si="85"/>
        <v>0</v>
      </c>
      <c r="BF439" s="27">
        <f t="shared" si="86"/>
        <v>0</v>
      </c>
      <c r="BG439" s="28">
        <f t="shared" si="87"/>
        <v>0</v>
      </c>
      <c r="BH439" s="29">
        <f t="shared" si="88"/>
        <v>0</v>
      </c>
      <c r="BI439" s="30">
        <f t="shared" si="89"/>
        <v>0</v>
      </c>
      <c r="BJ439" s="33">
        <f t="shared" si="90"/>
        <v>47</v>
      </c>
      <c r="BK439" s="31" t="e">
        <f t="shared" si="91"/>
        <v>#DIV/0!</v>
      </c>
    </row>
    <row r="440" spans="2:63" ht="12.75">
      <c r="B440" s="32">
        <v>435</v>
      </c>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Y440" s="32">
        <v>435</v>
      </c>
      <c r="AZ440" s="29">
        <f t="shared" si="80"/>
        <v>0</v>
      </c>
      <c r="BA440" s="29">
        <f t="shared" si="81"/>
        <v>0</v>
      </c>
      <c r="BB440" s="29">
        <f t="shared" si="82"/>
        <v>0</v>
      </c>
      <c r="BC440" s="29">
        <f t="shared" si="83"/>
        <v>0</v>
      </c>
      <c r="BD440" s="29">
        <f t="shared" si="84"/>
        <v>0</v>
      </c>
      <c r="BE440" s="29">
        <f t="shared" si="85"/>
        <v>0</v>
      </c>
      <c r="BF440" s="27">
        <f t="shared" si="86"/>
        <v>0</v>
      </c>
      <c r="BG440" s="28">
        <f t="shared" si="87"/>
        <v>0</v>
      </c>
      <c r="BH440" s="29">
        <f t="shared" si="88"/>
        <v>0</v>
      </c>
      <c r="BI440" s="30">
        <f t="shared" si="89"/>
        <v>0</v>
      </c>
      <c r="BJ440" s="33">
        <f t="shared" si="90"/>
        <v>47</v>
      </c>
      <c r="BK440" s="31" t="e">
        <f t="shared" si="91"/>
        <v>#DIV/0!</v>
      </c>
    </row>
    <row r="441" spans="2:63" ht="12.75">
      <c r="B441" s="32">
        <v>436</v>
      </c>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Y441" s="32">
        <v>436</v>
      </c>
      <c r="AZ441" s="29">
        <f t="shared" si="80"/>
        <v>0</v>
      </c>
      <c r="BA441" s="29">
        <f t="shared" si="81"/>
        <v>0</v>
      </c>
      <c r="BB441" s="29">
        <f t="shared" si="82"/>
        <v>0</v>
      </c>
      <c r="BC441" s="29">
        <f t="shared" si="83"/>
        <v>0</v>
      </c>
      <c r="BD441" s="29">
        <f t="shared" si="84"/>
        <v>0</v>
      </c>
      <c r="BE441" s="29">
        <f t="shared" si="85"/>
        <v>0</v>
      </c>
      <c r="BF441" s="27">
        <f t="shared" si="86"/>
        <v>0</v>
      </c>
      <c r="BG441" s="28">
        <f t="shared" si="87"/>
        <v>0</v>
      </c>
      <c r="BH441" s="29">
        <f t="shared" si="88"/>
        <v>0</v>
      </c>
      <c r="BI441" s="30">
        <f t="shared" si="89"/>
        <v>0</v>
      </c>
      <c r="BJ441" s="33">
        <f t="shared" si="90"/>
        <v>47</v>
      </c>
      <c r="BK441" s="31" t="e">
        <f t="shared" si="91"/>
        <v>#DIV/0!</v>
      </c>
    </row>
    <row r="442" spans="2:63" ht="12.75">
      <c r="B442" s="32">
        <v>437</v>
      </c>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Y442" s="32">
        <v>437</v>
      </c>
      <c r="AZ442" s="29">
        <f t="shared" si="80"/>
        <v>0</v>
      </c>
      <c r="BA442" s="29">
        <f t="shared" si="81"/>
        <v>0</v>
      </c>
      <c r="BB442" s="29">
        <f t="shared" si="82"/>
        <v>0</v>
      </c>
      <c r="BC442" s="29">
        <f t="shared" si="83"/>
        <v>0</v>
      </c>
      <c r="BD442" s="29">
        <f t="shared" si="84"/>
        <v>0</v>
      </c>
      <c r="BE442" s="29">
        <f t="shared" si="85"/>
        <v>0</v>
      </c>
      <c r="BF442" s="27">
        <f t="shared" si="86"/>
        <v>0</v>
      </c>
      <c r="BG442" s="28">
        <f t="shared" si="87"/>
        <v>0</v>
      </c>
      <c r="BH442" s="29">
        <f t="shared" si="88"/>
        <v>0</v>
      </c>
      <c r="BI442" s="30">
        <f t="shared" si="89"/>
        <v>0</v>
      </c>
      <c r="BJ442" s="33">
        <f t="shared" si="90"/>
        <v>47</v>
      </c>
      <c r="BK442" s="31" t="e">
        <f t="shared" si="91"/>
        <v>#DIV/0!</v>
      </c>
    </row>
    <row r="443" spans="2:63" ht="12.75">
      <c r="B443" s="32">
        <v>438</v>
      </c>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Y443" s="32">
        <v>438</v>
      </c>
      <c r="AZ443" s="29">
        <f t="shared" si="80"/>
        <v>0</v>
      </c>
      <c r="BA443" s="29">
        <f t="shared" si="81"/>
        <v>0</v>
      </c>
      <c r="BB443" s="29">
        <f t="shared" si="82"/>
        <v>0</v>
      </c>
      <c r="BC443" s="29">
        <f t="shared" si="83"/>
        <v>0</v>
      </c>
      <c r="BD443" s="29">
        <f t="shared" si="84"/>
        <v>0</v>
      </c>
      <c r="BE443" s="29">
        <f t="shared" si="85"/>
        <v>0</v>
      </c>
      <c r="BF443" s="27">
        <f t="shared" si="86"/>
        <v>0</v>
      </c>
      <c r="BG443" s="28">
        <f t="shared" si="87"/>
        <v>0</v>
      </c>
      <c r="BH443" s="29">
        <f t="shared" si="88"/>
        <v>0</v>
      </c>
      <c r="BI443" s="30">
        <f t="shared" si="89"/>
        <v>0</v>
      </c>
      <c r="BJ443" s="33">
        <f t="shared" si="90"/>
        <v>47</v>
      </c>
      <c r="BK443" s="31" t="e">
        <f t="shared" si="91"/>
        <v>#DIV/0!</v>
      </c>
    </row>
    <row r="444" spans="2:63" ht="12.75">
      <c r="B444" s="32">
        <v>439</v>
      </c>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Y444" s="32">
        <v>439</v>
      </c>
      <c r="AZ444" s="29">
        <f t="shared" si="80"/>
        <v>0</v>
      </c>
      <c r="BA444" s="29">
        <f t="shared" si="81"/>
        <v>0</v>
      </c>
      <c r="BB444" s="29">
        <f t="shared" si="82"/>
        <v>0</v>
      </c>
      <c r="BC444" s="29">
        <f t="shared" si="83"/>
        <v>0</v>
      </c>
      <c r="BD444" s="29">
        <f t="shared" si="84"/>
        <v>0</v>
      </c>
      <c r="BE444" s="29">
        <f t="shared" si="85"/>
        <v>0</v>
      </c>
      <c r="BF444" s="27">
        <f t="shared" si="86"/>
        <v>0</v>
      </c>
      <c r="BG444" s="28">
        <f t="shared" si="87"/>
        <v>0</v>
      </c>
      <c r="BH444" s="29">
        <f t="shared" si="88"/>
        <v>0</v>
      </c>
      <c r="BI444" s="30">
        <f t="shared" si="89"/>
        <v>0</v>
      </c>
      <c r="BJ444" s="33">
        <f t="shared" si="90"/>
        <v>47</v>
      </c>
      <c r="BK444" s="31" t="e">
        <f t="shared" si="91"/>
        <v>#DIV/0!</v>
      </c>
    </row>
    <row r="445" spans="2:63" ht="12.75">
      <c r="B445" s="32">
        <v>440</v>
      </c>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Y445" s="32">
        <v>440</v>
      </c>
      <c r="AZ445" s="29">
        <f t="shared" si="80"/>
        <v>0</v>
      </c>
      <c r="BA445" s="29">
        <f t="shared" si="81"/>
        <v>0</v>
      </c>
      <c r="BB445" s="29">
        <f t="shared" si="82"/>
        <v>0</v>
      </c>
      <c r="BC445" s="29">
        <f t="shared" si="83"/>
        <v>0</v>
      </c>
      <c r="BD445" s="29">
        <f t="shared" si="84"/>
        <v>0</v>
      </c>
      <c r="BE445" s="29">
        <f t="shared" si="85"/>
        <v>0</v>
      </c>
      <c r="BF445" s="27">
        <f t="shared" si="86"/>
        <v>0</v>
      </c>
      <c r="BG445" s="28">
        <f t="shared" si="87"/>
        <v>0</v>
      </c>
      <c r="BH445" s="29">
        <f t="shared" si="88"/>
        <v>0</v>
      </c>
      <c r="BI445" s="30">
        <f t="shared" si="89"/>
        <v>0</v>
      </c>
      <c r="BJ445" s="33">
        <f t="shared" si="90"/>
        <v>47</v>
      </c>
      <c r="BK445" s="31" t="e">
        <f t="shared" si="91"/>
        <v>#DIV/0!</v>
      </c>
    </row>
    <row r="446" spans="2:63" ht="12.75">
      <c r="B446" s="32">
        <v>441</v>
      </c>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Y446" s="32">
        <v>441</v>
      </c>
      <c r="AZ446" s="29">
        <f t="shared" si="80"/>
        <v>0</v>
      </c>
      <c r="BA446" s="29">
        <f t="shared" si="81"/>
        <v>0</v>
      </c>
      <c r="BB446" s="29">
        <f t="shared" si="82"/>
        <v>0</v>
      </c>
      <c r="BC446" s="29">
        <f t="shared" si="83"/>
        <v>0</v>
      </c>
      <c r="BD446" s="29">
        <f t="shared" si="84"/>
        <v>0</v>
      </c>
      <c r="BE446" s="29">
        <f t="shared" si="85"/>
        <v>0</v>
      </c>
      <c r="BF446" s="27">
        <f t="shared" si="86"/>
        <v>0</v>
      </c>
      <c r="BG446" s="28">
        <f t="shared" si="87"/>
        <v>0</v>
      </c>
      <c r="BH446" s="29">
        <f t="shared" si="88"/>
        <v>0</v>
      </c>
      <c r="BI446" s="30">
        <f t="shared" si="89"/>
        <v>0</v>
      </c>
      <c r="BJ446" s="33">
        <f t="shared" si="90"/>
        <v>47</v>
      </c>
      <c r="BK446" s="31" t="e">
        <f t="shared" si="91"/>
        <v>#DIV/0!</v>
      </c>
    </row>
    <row r="447" spans="2:63" ht="12.75">
      <c r="B447" s="32">
        <v>442</v>
      </c>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Y447" s="32">
        <v>442</v>
      </c>
      <c r="AZ447" s="29">
        <f t="shared" si="80"/>
        <v>0</v>
      </c>
      <c r="BA447" s="29">
        <f t="shared" si="81"/>
        <v>0</v>
      </c>
      <c r="BB447" s="29">
        <f t="shared" si="82"/>
        <v>0</v>
      </c>
      <c r="BC447" s="29">
        <f t="shared" si="83"/>
        <v>0</v>
      </c>
      <c r="BD447" s="29">
        <f t="shared" si="84"/>
        <v>0</v>
      </c>
      <c r="BE447" s="29">
        <f t="shared" si="85"/>
        <v>0</v>
      </c>
      <c r="BF447" s="27">
        <f t="shared" si="86"/>
        <v>0</v>
      </c>
      <c r="BG447" s="28">
        <f t="shared" si="87"/>
        <v>0</v>
      </c>
      <c r="BH447" s="29">
        <f t="shared" si="88"/>
        <v>0</v>
      </c>
      <c r="BI447" s="30">
        <f t="shared" si="89"/>
        <v>0</v>
      </c>
      <c r="BJ447" s="33">
        <f t="shared" si="90"/>
        <v>47</v>
      </c>
      <c r="BK447" s="31" t="e">
        <f t="shared" si="91"/>
        <v>#DIV/0!</v>
      </c>
    </row>
    <row r="448" spans="2:63" ht="12.75">
      <c r="B448" s="32">
        <v>443</v>
      </c>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Y448" s="32">
        <v>443</v>
      </c>
      <c r="AZ448" s="29">
        <f t="shared" si="80"/>
        <v>0</v>
      </c>
      <c r="BA448" s="29">
        <f t="shared" si="81"/>
        <v>0</v>
      </c>
      <c r="BB448" s="29">
        <f t="shared" si="82"/>
        <v>0</v>
      </c>
      <c r="BC448" s="29">
        <f t="shared" si="83"/>
        <v>0</v>
      </c>
      <c r="BD448" s="29">
        <f t="shared" si="84"/>
        <v>0</v>
      </c>
      <c r="BE448" s="29">
        <f t="shared" si="85"/>
        <v>0</v>
      </c>
      <c r="BF448" s="27">
        <f t="shared" si="86"/>
        <v>0</v>
      </c>
      <c r="BG448" s="28">
        <f t="shared" si="87"/>
        <v>0</v>
      </c>
      <c r="BH448" s="29">
        <f t="shared" si="88"/>
        <v>0</v>
      </c>
      <c r="BI448" s="30">
        <f t="shared" si="89"/>
        <v>0</v>
      </c>
      <c r="BJ448" s="33">
        <f t="shared" si="90"/>
        <v>47</v>
      </c>
      <c r="BK448" s="31" t="e">
        <f t="shared" si="91"/>
        <v>#DIV/0!</v>
      </c>
    </row>
    <row r="449" spans="2:63" ht="12.75">
      <c r="B449" s="32">
        <v>444</v>
      </c>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Y449" s="32">
        <v>444</v>
      </c>
      <c r="AZ449" s="29">
        <f t="shared" si="80"/>
        <v>0</v>
      </c>
      <c r="BA449" s="29">
        <f t="shared" si="81"/>
        <v>0</v>
      </c>
      <c r="BB449" s="29">
        <f t="shared" si="82"/>
        <v>0</v>
      </c>
      <c r="BC449" s="29">
        <f t="shared" si="83"/>
        <v>0</v>
      </c>
      <c r="BD449" s="29">
        <f t="shared" si="84"/>
        <v>0</v>
      </c>
      <c r="BE449" s="29">
        <f t="shared" si="85"/>
        <v>0</v>
      </c>
      <c r="BF449" s="27">
        <f t="shared" si="86"/>
        <v>0</v>
      </c>
      <c r="BG449" s="28">
        <f t="shared" si="87"/>
        <v>0</v>
      </c>
      <c r="BH449" s="29">
        <f t="shared" si="88"/>
        <v>0</v>
      </c>
      <c r="BI449" s="30">
        <f t="shared" si="89"/>
        <v>0</v>
      </c>
      <c r="BJ449" s="33">
        <f t="shared" si="90"/>
        <v>47</v>
      </c>
      <c r="BK449" s="31" t="e">
        <f t="shared" si="91"/>
        <v>#DIV/0!</v>
      </c>
    </row>
    <row r="450" spans="2:63" ht="12.75">
      <c r="B450" s="32">
        <v>445</v>
      </c>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Y450" s="32">
        <v>445</v>
      </c>
      <c r="AZ450" s="29">
        <f t="shared" si="80"/>
        <v>0</v>
      </c>
      <c r="BA450" s="29">
        <f t="shared" si="81"/>
        <v>0</v>
      </c>
      <c r="BB450" s="29">
        <f t="shared" si="82"/>
        <v>0</v>
      </c>
      <c r="BC450" s="29">
        <f t="shared" si="83"/>
        <v>0</v>
      </c>
      <c r="BD450" s="29">
        <f t="shared" si="84"/>
        <v>0</v>
      </c>
      <c r="BE450" s="29">
        <f t="shared" si="85"/>
        <v>0</v>
      </c>
      <c r="BF450" s="27">
        <f t="shared" si="86"/>
        <v>0</v>
      </c>
      <c r="BG450" s="28">
        <f t="shared" si="87"/>
        <v>0</v>
      </c>
      <c r="BH450" s="29">
        <f t="shared" si="88"/>
        <v>0</v>
      </c>
      <c r="BI450" s="30">
        <f t="shared" si="89"/>
        <v>0</v>
      </c>
      <c r="BJ450" s="33">
        <f t="shared" si="90"/>
        <v>47</v>
      </c>
      <c r="BK450" s="31" t="e">
        <f t="shared" si="91"/>
        <v>#DIV/0!</v>
      </c>
    </row>
    <row r="451" spans="2:63" ht="12.75">
      <c r="B451" s="32">
        <v>446</v>
      </c>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Y451" s="32">
        <v>446</v>
      </c>
      <c r="AZ451" s="29">
        <f t="shared" si="80"/>
        <v>0</v>
      </c>
      <c r="BA451" s="29">
        <f t="shared" si="81"/>
        <v>0</v>
      </c>
      <c r="BB451" s="29">
        <f t="shared" si="82"/>
        <v>0</v>
      </c>
      <c r="BC451" s="29">
        <f t="shared" si="83"/>
        <v>0</v>
      </c>
      <c r="BD451" s="29">
        <f t="shared" si="84"/>
        <v>0</v>
      </c>
      <c r="BE451" s="29">
        <f t="shared" si="85"/>
        <v>0</v>
      </c>
      <c r="BF451" s="27">
        <f t="shared" si="86"/>
        <v>0</v>
      </c>
      <c r="BG451" s="28">
        <f t="shared" si="87"/>
        <v>0</v>
      </c>
      <c r="BH451" s="29">
        <f t="shared" si="88"/>
        <v>0</v>
      </c>
      <c r="BI451" s="30">
        <f t="shared" si="89"/>
        <v>0</v>
      </c>
      <c r="BJ451" s="33">
        <f t="shared" si="90"/>
        <v>47</v>
      </c>
      <c r="BK451" s="31" t="e">
        <f t="shared" si="91"/>
        <v>#DIV/0!</v>
      </c>
    </row>
    <row r="452" spans="2:63" ht="12.75">
      <c r="B452" s="32">
        <v>447</v>
      </c>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Y452" s="32">
        <v>447</v>
      </c>
      <c r="AZ452" s="29">
        <f t="shared" si="80"/>
        <v>0</v>
      </c>
      <c r="BA452" s="29">
        <f t="shared" si="81"/>
        <v>0</v>
      </c>
      <c r="BB452" s="29">
        <f t="shared" si="82"/>
        <v>0</v>
      </c>
      <c r="BC452" s="29">
        <f t="shared" si="83"/>
        <v>0</v>
      </c>
      <c r="BD452" s="29">
        <f t="shared" si="84"/>
        <v>0</v>
      </c>
      <c r="BE452" s="29">
        <f t="shared" si="85"/>
        <v>0</v>
      </c>
      <c r="BF452" s="27">
        <f t="shared" si="86"/>
        <v>0</v>
      </c>
      <c r="BG452" s="28">
        <f t="shared" si="87"/>
        <v>0</v>
      </c>
      <c r="BH452" s="29">
        <f t="shared" si="88"/>
        <v>0</v>
      </c>
      <c r="BI452" s="30">
        <f t="shared" si="89"/>
        <v>0</v>
      </c>
      <c r="BJ452" s="33">
        <f t="shared" si="90"/>
        <v>47</v>
      </c>
      <c r="BK452" s="31" t="e">
        <f t="shared" si="91"/>
        <v>#DIV/0!</v>
      </c>
    </row>
    <row r="453" spans="2:63" ht="12.75">
      <c r="B453" s="32">
        <v>448</v>
      </c>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Y453" s="32">
        <v>448</v>
      </c>
      <c r="AZ453" s="29">
        <f t="shared" si="80"/>
        <v>0</v>
      </c>
      <c r="BA453" s="29">
        <f t="shared" si="81"/>
        <v>0</v>
      </c>
      <c r="BB453" s="29">
        <f t="shared" si="82"/>
        <v>0</v>
      </c>
      <c r="BC453" s="29">
        <f t="shared" si="83"/>
        <v>0</v>
      </c>
      <c r="BD453" s="29">
        <f t="shared" si="84"/>
        <v>0</v>
      </c>
      <c r="BE453" s="29">
        <f t="shared" si="85"/>
        <v>0</v>
      </c>
      <c r="BF453" s="27">
        <f t="shared" si="86"/>
        <v>0</v>
      </c>
      <c r="BG453" s="28">
        <f t="shared" si="87"/>
        <v>0</v>
      </c>
      <c r="BH453" s="29">
        <f t="shared" si="88"/>
        <v>0</v>
      </c>
      <c r="BI453" s="30">
        <f t="shared" si="89"/>
        <v>0</v>
      </c>
      <c r="BJ453" s="33">
        <f t="shared" si="90"/>
        <v>47</v>
      </c>
      <c r="BK453" s="31" t="e">
        <f t="shared" si="91"/>
        <v>#DIV/0!</v>
      </c>
    </row>
    <row r="454" spans="2:63" ht="12.75">
      <c r="B454" s="32">
        <v>449</v>
      </c>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Y454" s="32">
        <v>449</v>
      </c>
      <c r="AZ454" s="29">
        <f aca="true" t="shared" si="92" ref="AZ454:AZ505">COUNTIF(C454:AW454,1)</f>
        <v>0</v>
      </c>
      <c r="BA454" s="29">
        <f aca="true" t="shared" si="93" ref="BA454:BA505">COUNTIF(C454:AW454,2)</f>
        <v>0</v>
      </c>
      <c r="BB454" s="29">
        <f aca="true" t="shared" si="94" ref="BB454:BB505">COUNTIF(C454:AW454,3)</f>
        <v>0</v>
      </c>
      <c r="BC454" s="29">
        <f aca="true" t="shared" si="95" ref="BC454:BC505">COUNTIF(C454:AW454,4)</f>
        <v>0</v>
      </c>
      <c r="BD454" s="29">
        <f aca="true" t="shared" si="96" ref="BD454:BD505">COUNTIF(C454:AW454,5)</f>
        <v>0</v>
      </c>
      <c r="BE454" s="29">
        <f aca="true" t="shared" si="97" ref="BE454:BE505">COUNTIF(C454:AW454,6)</f>
        <v>0</v>
      </c>
      <c r="BF454" s="27">
        <f aca="true" t="shared" si="98" ref="BF454:BF505">COUNTIF(C454:AW454,0)</f>
        <v>0</v>
      </c>
      <c r="BG454" s="28">
        <f aca="true" t="shared" si="99" ref="BG454:BG505">+AZ454+BA454+BB454+BC454+BD454+BE454+BF454</f>
        <v>0</v>
      </c>
      <c r="BH454" s="29">
        <f aca="true" t="shared" si="100" ref="BH454:BH505">COUNTIF(C454:AW454,"n")</f>
        <v>0</v>
      </c>
      <c r="BI454" s="30">
        <f aca="true" t="shared" si="101" ref="BI454:BI505">+BH454/47</f>
        <v>0</v>
      </c>
      <c r="BJ454" s="33">
        <f aca="true" t="shared" si="102" ref="BJ454:BJ505">47-BG454-BH454</f>
        <v>47</v>
      </c>
      <c r="BK454" s="31" t="e">
        <f aca="true" t="shared" si="103" ref="BK454:BK505">+(AZ454*1+BA454*2+BB454*3+BC454*4+BD454*5+BE454*6)/(AZ454+BA454+BB454+BC454+BD454+BE454)</f>
        <v>#DIV/0!</v>
      </c>
    </row>
    <row r="455" spans="2:63" ht="12.75">
      <c r="B455" s="32">
        <v>450</v>
      </c>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Y455" s="32">
        <v>450</v>
      </c>
      <c r="AZ455" s="29">
        <f t="shared" si="92"/>
        <v>0</v>
      </c>
      <c r="BA455" s="29">
        <f t="shared" si="93"/>
        <v>0</v>
      </c>
      <c r="BB455" s="29">
        <f t="shared" si="94"/>
        <v>0</v>
      </c>
      <c r="BC455" s="29">
        <f t="shared" si="95"/>
        <v>0</v>
      </c>
      <c r="BD455" s="29">
        <f t="shared" si="96"/>
        <v>0</v>
      </c>
      <c r="BE455" s="29">
        <f t="shared" si="97"/>
        <v>0</v>
      </c>
      <c r="BF455" s="27">
        <f t="shared" si="98"/>
        <v>0</v>
      </c>
      <c r="BG455" s="28">
        <f t="shared" si="99"/>
        <v>0</v>
      </c>
      <c r="BH455" s="29">
        <f t="shared" si="100"/>
        <v>0</v>
      </c>
      <c r="BI455" s="30">
        <f t="shared" si="101"/>
        <v>0</v>
      </c>
      <c r="BJ455" s="33">
        <f t="shared" si="102"/>
        <v>47</v>
      </c>
      <c r="BK455" s="31" t="e">
        <f t="shared" si="103"/>
        <v>#DIV/0!</v>
      </c>
    </row>
    <row r="456" spans="2:63" ht="12.75">
      <c r="B456" s="32">
        <v>451</v>
      </c>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Y456" s="32">
        <v>451</v>
      </c>
      <c r="AZ456" s="29">
        <f t="shared" si="92"/>
        <v>0</v>
      </c>
      <c r="BA456" s="29">
        <f t="shared" si="93"/>
        <v>0</v>
      </c>
      <c r="BB456" s="29">
        <f t="shared" si="94"/>
        <v>0</v>
      </c>
      <c r="BC456" s="29">
        <f t="shared" si="95"/>
        <v>0</v>
      </c>
      <c r="BD456" s="29">
        <f t="shared" si="96"/>
        <v>0</v>
      </c>
      <c r="BE456" s="29">
        <f t="shared" si="97"/>
        <v>0</v>
      </c>
      <c r="BF456" s="27">
        <f t="shared" si="98"/>
        <v>0</v>
      </c>
      <c r="BG456" s="28">
        <f t="shared" si="99"/>
        <v>0</v>
      </c>
      <c r="BH456" s="29">
        <f t="shared" si="100"/>
        <v>0</v>
      </c>
      <c r="BI456" s="30">
        <f t="shared" si="101"/>
        <v>0</v>
      </c>
      <c r="BJ456" s="33">
        <f t="shared" si="102"/>
        <v>47</v>
      </c>
      <c r="BK456" s="31" t="e">
        <f t="shared" si="103"/>
        <v>#DIV/0!</v>
      </c>
    </row>
    <row r="457" spans="2:63" ht="12.75">
      <c r="B457" s="32">
        <v>452</v>
      </c>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Y457" s="32">
        <v>452</v>
      </c>
      <c r="AZ457" s="29">
        <f t="shared" si="92"/>
        <v>0</v>
      </c>
      <c r="BA457" s="29">
        <f t="shared" si="93"/>
        <v>0</v>
      </c>
      <c r="BB457" s="29">
        <f t="shared" si="94"/>
        <v>0</v>
      </c>
      <c r="BC457" s="29">
        <f t="shared" si="95"/>
        <v>0</v>
      </c>
      <c r="BD457" s="29">
        <f t="shared" si="96"/>
        <v>0</v>
      </c>
      <c r="BE457" s="29">
        <f t="shared" si="97"/>
        <v>0</v>
      </c>
      <c r="BF457" s="27">
        <f t="shared" si="98"/>
        <v>0</v>
      </c>
      <c r="BG457" s="28">
        <f t="shared" si="99"/>
        <v>0</v>
      </c>
      <c r="BH457" s="29">
        <f t="shared" si="100"/>
        <v>0</v>
      </c>
      <c r="BI457" s="30">
        <f t="shared" si="101"/>
        <v>0</v>
      </c>
      <c r="BJ457" s="33">
        <f t="shared" si="102"/>
        <v>47</v>
      </c>
      <c r="BK457" s="31" t="e">
        <f t="shared" si="103"/>
        <v>#DIV/0!</v>
      </c>
    </row>
    <row r="458" spans="2:63" ht="12.75">
      <c r="B458" s="32">
        <v>453</v>
      </c>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Y458" s="32">
        <v>453</v>
      </c>
      <c r="AZ458" s="29">
        <f t="shared" si="92"/>
        <v>0</v>
      </c>
      <c r="BA458" s="29">
        <f t="shared" si="93"/>
        <v>0</v>
      </c>
      <c r="BB458" s="29">
        <f t="shared" si="94"/>
        <v>0</v>
      </c>
      <c r="BC458" s="29">
        <f t="shared" si="95"/>
        <v>0</v>
      </c>
      <c r="BD458" s="29">
        <f t="shared" si="96"/>
        <v>0</v>
      </c>
      <c r="BE458" s="29">
        <f t="shared" si="97"/>
        <v>0</v>
      </c>
      <c r="BF458" s="27">
        <f t="shared" si="98"/>
        <v>0</v>
      </c>
      <c r="BG458" s="28">
        <f t="shared" si="99"/>
        <v>0</v>
      </c>
      <c r="BH458" s="29">
        <f t="shared" si="100"/>
        <v>0</v>
      </c>
      <c r="BI458" s="30">
        <f t="shared" si="101"/>
        <v>0</v>
      </c>
      <c r="BJ458" s="33">
        <f t="shared" si="102"/>
        <v>47</v>
      </c>
      <c r="BK458" s="31" t="e">
        <f t="shared" si="103"/>
        <v>#DIV/0!</v>
      </c>
    </row>
    <row r="459" spans="2:63" ht="12.75">
      <c r="B459" s="32">
        <v>454</v>
      </c>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Y459" s="32">
        <v>454</v>
      </c>
      <c r="AZ459" s="29">
        <f t="shared" si="92"/>
        <v>0</v>
      </c>
      <c r="BA459" s="29">
        <f t="shared" si="93"/>
        <v>0</v>
      </c>
      <c r="BB459" s="29">
        <f t="shared" si="94"/>
        <v>0</v>
      </c>
      <c r="BC459" s="29">
        <f t="shared" si="95"/>
        <v>0</v>
      </c>
      <c r="BD459" s="29">
        <f t="shared" si="96"/>
        <v>0</v>
      </c>
      <c r="BE459" s="29">
        <f t="shared" si="97"/>
        <v>0</v>
      </c>
      <c r="BF459" s="27">
        <f t="shared" si="98"/>
        <v>0</v>
      </c>
      <c r="BG459" s="28">
        <f t="shared" si="99"/>
        <v>0</v>
      </c>
      <c r="BH459" s="29">
        <f t="shared" si="100"/>
        <v>0</v>
      </c>
      <c r="BI459" s="30">
        <f t="shared" si="101"/>
        <v>0</v>
      </c>
      <c r="BJ459" s="33">
        <f t="shared" si="102"/>
        <v>47</v>
      </c>
      <c r="BK459" s="31" t="e">
        <f t="shared" si="103"/>
        <v>#DIV/0!</v>
      </c>
    </row>
    <row r="460" spans="2:63" ht="12.75">
      <c r="B460" s="32">
        <v>455</v>
      </c>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Y460" s="32">
        <v>455</v>
      </c>
      <c r="AZ460" s="29">
        <f t="shared" si="92"/>
        <v>0</v>
      </c>
      <c r="BA460" s="29">
        <f t="shared" si="93"/>
        <v>0</v>
      </c>
      <c r="BB460" s="29">
        <f t="shared" si="94"/>
        <v>0</v>
      </c>
      <c r="BC460" s="29">
        <f t="shared" si="95"/>
        <v>0</v>
      </c>
      <c r="BD460" s="29">
        <f t="shared" si="96"/>
        <v>0</v>
      </c>
      <c r="BE460" s="29">
        <f t="shared" si="97"/>
        <v>0</v>
      </c>
      <c r="BF460" s="27">
        <f t="shared" si="98"/>
        <v>0</v>
      </c>
      <c r="BG460" s="28">
        <f t="shared" si="99"/>
        <v>0</v>
      </c>
      <c r="BH460" s="29">
        <f t="shared" si="100"/>
        <v>0</v>
      </c>
      <c r="BI460" s="30">
        <f t="shared" si="101"/>
        <v>0</v>
      </c>
      <c r="BJ460" s="33">
        <f t="shared" si="102"/>
        <v>47</v>
      </c>
      <c r="BK460" s="31" t="e">
        <f t="shared" si="103"/>
        <v>#DIV/0!</v>
      </c>
    </row>
    <row r="461" spans="2:63" ht="12.75">
      <c r="B461" s="32">
        <v>456</v>
      </c>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Y461" s="32">
        <v>456</v>
      </c>
      <c r="AZ461" s="29">
        <f t="shared" si="92"/>
        <v>0</v>
      </c>
      <c r="BA461" s="29">
        <f t="shared" si="93"/>
        <v>0</v>
      </c>
      <c r="BB461" s="29">
        <f t="shared" si="94"/>
        <v>0</v>
      </c>
      <c r="BC461" s="29">
        <f t="shared" si="95"/>
        <v>0</v>
      </c>
      <c r="BD461" s="29">
        <f t="shared" si="96"/>
        <v>0</v>
      </c>
      <c r="BE461" s="29">
        <f t="shared" si="97"/>
        <v>0</v>
      </c>
      <c r="BF461" s="27">
        <f t="shared" si="98"/>
        <v>0</v>
      </c>
      <c r="BG461" s="28">
        <f t="shared" si="99"/>
        <v>0</v>
      </c>
      <c r="BH461" s="29">
        <f t="shared" si="100"/>
        <v>0</v>
      </c>
      <c r="BI461" s="30">
        <f t="shared" si="101"/>
        <v>0</v>
      </c>
      <c r="BJ461" s="33">
        <f t="shared" si="102"/>
        <v>47</v>
      </c>
      <c r="BK461" s="31" t="e">
        <f t="shared" si="103"/>
        <v>#DIV/0!</v>
      </c>
    </row>
    <row r="462" spans="2:63" ht="12.75">
      <c r="B462" s="32">
        <v>457</v>
      </c>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Y462" s="32">
        <v>457</v>
      </c>
      <c r="AZ462" s="29">
        <f t="shared" si="92"/>
        <v>0</v>
      </c>
      <c r="BA462" s="29">
        <f t="shared" si="93"/>
        <v>0</v>
      </c>
      <c r="BB462" s="29">
        <f t="shared" si="94"/>
        <v>0</v>
      </c>
      <c r="BC462" s="29">
        <f t="shared" si="95"/>
        <v>0</v>
      </c>
      <c r="BD462" s="29">
        <f t="shared" si="96"/>
        <v>0</v>
      </c>
      <c r="BE462" s="29">
        <f t="shared" si="97"/>
        <v>0</v>
      </c>
      <c r="BF462" s="27">
        <f t="shared" si="98"/>
        <v>0</v>
      </c>
      <c r="BG462" s="28">
        <f t="shared" si="99"/>
        <v>0</v>
      </c>
      <c r="BH462" s="29">
        <f t="shared" si="100"/>
        <v>0</v>
      </c>
      <c r="BI462" s="30">
        <f t="shared" si="101"/>
        <v>0</v>
      </c>
      <c r="BJ462" s="33">
        <f t="shared" si="102"/>
        <v>47</v>
      </c>
      <c r="BK462" s="31" t="e">
        <f t="shared" si="103"/>
        <v>#DIV/0!</v>
      </c>
    </row>
    <row r="463" spans="2:63" ht="12.75">
      <c r="B463" s="32">
        <v>458</v>
      </c>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Y463" s="32">
        <v>458</v>
      </c>
      <c r="AZ463" s="29">
        <f t="shared" si="92"/>
        <v>0</v>
      </c>
      <c r="BA463" s="29">
        <f t="shared" si="93"/>
        <v>0</v>
      </c>
      <c r="BB463" s="29">
        <f t="shared" si="94"/>
        <v>0</v>
      </c>
      <c r="BC463" s="29">
        <f t="shared" si="95"/>
        <v>0</v>
      </c>
      <c r="BD463" s="29">
        <f t="shared" si="96"/>
        <v>0</v>
      </c>
      <c r="BE463" s="29">
        <f t="shared" si="97"/>
        <v>0</v>
      </c>
      <c r="BF463" s="27">
        <f t="shared" si="98"/>
        <v>0</v>
      </c>
      <c r="BG463" s="28">
        <f t="shared" si="99"/>
        <v>0</v>
      </c>
      <c r="BH463" s="29">
        <f t="shared" si="100"/>
        <v>0</v>
      </c>
      <c r="BI463" s="30">
        <f t="shared" si="101"/>
        <v>0</v>
      </c>
      <c r="BJ463" s="33">
        <f t="shared" si="102"/>
        <v>47</v>
      </c>
      <c r="BK463" s="31" t="e">
        <f t="shared" si="103"/>
        <v>#DIV/0!</v>
      </c>
    </row>
    <row r="464" spans="2:63" ht="12.75">
      <c r="B464" s="32">
        <v>459</v>
      </c>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Y464" s="32">
        <v>459</v>
      </c>
      <c r="AZ464" s="29">
        <f t="shared" si="92"/>
        <v>0</v>
      </c>
      <c r="BA464" s="29">
        <f t="shared" si="93"/>
        <v>0</v>
      </c>
      <c r="BB464" s="29">
        <f t="shared" si="94"/>
        <v>0</v>
      </c>
      <c r="BC464" s="29">
        <f t="shared" si="95"/>
        <v>0</v>
      </c>
      <c r="BD464" s="29">
        <f t="shared" si="96"/>
        <v>0</v>
      </c>
      <c r="BE464" s="29">
        <f t="shared" si="97"/>
        <v>0</v>
      </c>
      <c r="BF464" s="27">
        <f t="shared" si="98"/>
        <v>0</v>
      </c>
      <c r="BG464" s="28">
        <f t="shared" si="99"/>
        <v>0</v>
      </c>
      <c r="BH464" s="29">
        <f t="shared" si="100"/>
        <v>0</v>
      </c>
      <c r="BI464" s="30">
        <f t="shared" si="101"/>
        <v>0</v>
      </c>
      <c r="BJ464" s="33">
        <f t="shared" si="102"/>
        <v>47</v>
      </c>
      <c r="BK464" s="31" t="e">
        <f t="shared" si="103"/>
        <v>#DIV/0!</v>
      </c>
    </row>
    <row r="465" spans="2:63" ht="12.75">
      <c r="B465" s="32">
        <v>460</v>
      </c>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Y465" s="32">
        <v>460</v>
      </c>
      <c r="AZ465" s="29">
        <f t="shared" si="92"/>
        <v>0</v>
      </c>
      <c r="BA465" s="29">
        <f t="shared" si="93"/>
        <v>0</v>
      </c>
      <c r="BB465" s="29">
        <f t="shared" si="94"/>
        <v>0</v>
      </c>
      <c r="BC465" s="29">
        <f t="shared" si="95"/>
        <v>0</v>
      </c>
      <c r="BD465" s="29">
        <f t="shared" si="96"/>
        <v>0</v>
      </c>
      <c r="BE465" s="29">
        <f t="shared" si="97"/>
        <v>0</v>
      </c>
      <c r="BF465" s="27">
        <f t="shared" si="98"/>
        <v>0</v>
      </c>
      <c r="BG465" s="28">
        <f t="shared" si="99"/>
        <v>0</v>
      </c>
      <c r="BH465" s="29">
        <f t="shared" si="100"/>
        <v>0</v>
      </c>
      <c r="BI465" s="30">
        <f t="shared" si="101"/>
        <v>0</v>
      </c>
      <c r="BJ465" s="33">
        <f t="shared" si="102"/>
        <v>47</v>
      </c>
      <c r="BK465" s="31" t="e">
        <f t="shared" si="103"/>
        <v>#DIV/0!</v>
      </c>
    </row>
    <row r="466" spans="2:63" ht="12.75">
      <c r="B466" s="32">
        <v>461</v>
      </c>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Y466" s="32">
        <v>461</v>
      </c>
      <c r="AZ466" s="29">
        <f t="shared" si="92"/>
        <v>0</v>
      </c>
      <c r="BA466" s="29">
        <f t="shared" si="93"/>
        <v>0</v>
      </c>
      <c r="BB466" s="29">
        <f t="shared" si="94"/>
        <v>0</v>
      </c>
      <c r="BC466" s="29">
        <f t="shared" si="95"/>
        <v>0</v>
      </c>
      <c r="BD466" s="29">
        <f t="shared" si="96"/>
        <v>0</v>
      </c>
      <c r="BE466" s="29">
        <f t="shared" si="97"/>
        <v>0</v>
      </c>
      <c r="BF466" s="27">
        <f t="shared" si="98"/>
        <v>0</v>
      </c>
      <c r="BG466" s="28">
        <f t="shared" si="99"/>
        <v>0</v>
      </c>
      <c r="BH466" s="29">
        <f t="shared" si="100"/>
        <v>0</v>
      </c>
      <c r="BI466" s="30">
        <f t="shared" si="101"/>
        <v>0</v>
      </c>
      <c r="BJ466" s="33">
        <f t="shared" si="102"/>
        <v>47</v>
      </c>
      <c r="BK466" s="31" t="e">
        <f t="shared" si="103"/>
        <v>#DIV/0!</v>
      </c>
    </row>
    <row r="467" spans="2:63" ht="12.75">
      <c r="B467" s="32">
        <v>462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Y467" s="32">
        <v>462</v>
      </c>
      <c r="AZ467" s="29">
        <f t="shared" si="92"/>
        <v>0</v>
      </c>
      <c r="BA467" s="29">
        <f t="shared" si="93"/>
        <v>0</v>
      </c>
      <c r="BB467" s="29">
        <f t="shared" si="94"/>
        <v>0</v>
      </c>
      <c r="BC467" s="29">
        <f t="shared" si="95"/>
        <v>0</v>
      </c>
      <c r="BD467" s="29">
        <f t="shared" si="96"/>
        <v>0</v>
      </c>
      <c r="BE467" s="29">
        <f t="shared" si="97"/>
        <v>0</v>
      </c>
      <c r="BF467" s="27">
        <f t="shared" si="98"/>
        <v>0</v>
      </c>
      <c r="BG467" s="28">
        <f t="shared" si="99"/>
        <v>0</v>
      </c>
      <c r="BH467" s="29">
        <f t="shared" si="100"/>
        <v>0</v>
      </c>
      <c r="BI467" s="30">
        <f t="shared" si="101"/>
        <v>0</v>
      </c>
      <c r="BJ467" s="33">
        <f t="shared" si="102"/>
        <v>47</v>
      </c>
      <c r="BK467" s="31" t="e">
        <f t="shared" si="103"/>
        <v>#DIV/0!</v>
      </c>
    </row>
    <row r="468" spans="2:63" ht="12.75">
      <c r="B468" s="32">
        <v>463</v>
      </c>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Y468" s="32">
        <v>463</v>
      </c>
      <c r="AZ468" s="29">
        <f t="shared" si="92"/>
        <v>0</v>
      </c>
      <c r="BA468" s="29">
        <f t="shared" si="93"/>
        <v>0</v>
      </c>
      <c r="BB468" s="29">
        <f t="shared" si="94"/>
        <v>0</v>
      </c>
      <c r="BC468" s="29">
        <f t="shared" si="95"/>
        <v>0</v>
      </c>
      <c r="BD468" s="29">
        <f t="shared" si="96"/>
        <v>0</v>
      </c>
      <c r="BE468" s="29">
        <f t="shared" si="97"/>
        <v>0</v>
      </c>
      <c r="BF468" s="27">
        <f t="shared" si="98"/>
        <v>0</v>
      </c>
      <c r="BG468" s="28">
        <f t="shared" si="99"/>
        <v>0</v>
      </c>
      <c r="BH468" s="29">
        <f t="shared" si="100"/>
        <v>0</v>
      </c>
      <c r="BI468" s="30">
        <f t="shared" si="101"/>
        <v>0</v>
      </c>
      <c r="BJ468" s="33">
        <f t="shared" si="102"/>
        <v>47</v>
      </c>
      <c r="BK468" s="31" t="e">
        <f t="shared" si="103"/>
        <v>#DIV/0!</v>
      </c>
    </row>
    <row r="469" spans="2:63" ht="12.75">
      <c r="B469" s="32">
        <v>464</v>
      </c>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Y469" s="32">
        <v>464</v>
      </c>
      <c r="AZ469" s="29">
        <f t="shared" si="92"/>
        <v>0</v>
      </c>
      <c r="BA469" s="29">
        <f t="shared" si="93"/>
        <v>0</v>
      </c>
      <c r="BB469" s="29">
        <f t="shared" si="94"/>
        <v>0</v>
      </c>
      <c r="BC469" s="29">
        <f t="shared" si="95"/>
        <v>0</v>
      </c>
      <c r="BD469" s="29">
        <f t="shared" si="96"/>
        <v>0</v>
      </c>
      <c r="BE469" s="29">
        <f t="shared" si="97"/>
        <v>0</v>
      </c>
      <c r="BF469" s="27">
        <f t="shared" si="98"/>
        <v>0</v>
      </c>
      <c r="BG469" s="28">
        <f t="shared" si="99"/>
        <v>0</v>
      </c>
      <c r="BH469" s="29">
        <f t="shared" si="100"/>
        <v>0</v>
      </c>
      <c r="BI469" s="30">
        <f t="shared" si="101"/>
        <v>0</v>
      </c>
      <c r="BJ469" s="33">
        <f t="shared" si="102"/>
        <v>47</v>
      </c>
      <c r="BK469" s="31" t="e">
        <f t="shared" si="103"/>
        <v>#DIV/0!</v>
      </c>
    </row>
    <row r="470" spans="2:63" ht="12.75">
      <c r="B470" s="32">
        <v>465</v>
      </c>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Y470" s="32">
        <v>465</v>
      </c>
      <c r="AZ470" s="29">
        <f t="shared" si="92"/>
        <v>0</v>
      </c>
      <c r="BA470" s="29">
        <f t="shared" si="93"/>
        <v>0</v>
      </c>
      <c r="BB470" s="29">
        <f t="shared" si="94"/>
        <v>0</v>
      </c>
      <c r="BC470" s="29">
        <f t="shared" si="95"/>
        <v>0</v>
      </c>
      <c r="BD470" s="29">
        <f t="shared" si="96"/>
        <v>0</v>
      </c>
      <c r="BE470" s="29">
        <f t="shared" si="97"/>
        <v>0</v>
      </c>
      <c r="BF470" s="27">
        <f t="shared" si="98"/>
        <v>0</v>
      </c>
      <c r="BG470" s="28">
        <f t="shared" si="99"/>
        <v>0</v>
      </c>
      <c r="BH470" s="29">
        <f t="shared" si="100"/>
        <v>0</v>
      </c>
      <c r="BI470" s="30">
        <f t="shared" si="101"/>
        <v>0</v>
      </c>
      <c r="BJ470" s="33">
        <f t="shared" si="102"/>
        <v>47</v>
      </c>
      <c r="BK470" s="31" t="e">
        <f t="shared" si="103"/>
        <v>#DIV/0!</v>
      </c>
    </row>
    <row r="471" spans="2:63" ht="12.75">
      <c r="B471" s="32">
        <v>466</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Y471" s="32">
        <v>466</v>
      </c>
      <c r="AZ471" s="29">
        <f t="shared" si="92"/>
        <v>0</v>
      </c>
      <c r="BA471" s="29">
        <f t="shared" si="93"/>
        <v>0</v>
      </c>
      <c r="BB471" s="29">
        <f t="shared" si="94"/>
        <v>0</v>
      </c>
      <c r="BC471" s="29">
        <f t="shared" si="95"/>
        <v>0</v>
      </c>
      <c r="BD471" s="29">
        <f t="shared" si="96"/>
        <v>0</v>
      </c>
      <c r="BE471" s="29">
        <f t="shared" si="97"/>
        <v>0</v>
      </c>
      <c r="BF471" s="27">
        <f t="shared" si="98"/>
        <v>0</v>
      </c>
      <c r="BG471" s="28">
        <f t="shared" si="99"/>
        <v>0</v>
      </c>
      <c r="BH471" s="29">
        <f t="shared" si="100"/>
        <v>0</v>
      </c>
      <c r="BI471" s="30">
        <f t="shared" si="101"/>
        <v>0</v>
      </c>
      <c r="BJ471" s="33">
        <f t="shared" si="102"/>
        <v>47</v>
      </c>
      <c r="BK471" s="31" t="e">
        <f t="shared" si="103"/>
        <v>#DIV/0!</v>
      </c>
    </row>
    <row r="472" spans="2:63" ht="12.75">
      <c r="B472" s="32">
        <v>467</v>
      </c>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Y472" s="32">
        <v>467</v>
      </c>
      <c r="AZ472" s="29">
        <f t="shared" si="92"/>
        <v>0</v>
      </c>
      <c r="BA472" s="29">
        <f t="shared" si="93"/>
        <v>0</v>
      </c>
      <c r="BB472" s="29">
        <f t="shared" si="94"/>
        <v>0</v>
      </c>
      <c r="BC472" s="29">
        <f t="shared" si="95"/>
        <v>0</v>
      </c>
      <c r="BD472" s="29">
        <f t="shared" si="96"/>
        <v>0</v>
      </c>
      <c r="BE472" s="29">
        <f t="shared" si="97"/>
        <v>0</v>
      </c>
      <c r="BF472" s="27">
        <f t="shared" si="98"/>
        <v>0</v>
      </c>
      <c r="BG472" s="28">
        <f t="shared" si="99"/>
        <v>0</v>
      </c>
      <c r="BH472" s="29">
        <f t="shared" si="100"/>
        <v>0</v>
      </c>
      <c r="BI472" s="30">
        <f t="shared" si="101"/>
        <v>0</v>
      </c>
      <c r="BJ472" s="33">
        <f t="shared" si="102"/>
        <v>47</v>
      </c>
      <c r="BK472" s="31" t="e">
        <f t="shared" si="103"/>
        <v>#DIV/0!</v>
      </c>
    </row>
    <row r="473" spans="2:63" ht="12.75">
      <c r="B473" s="32">
        <v>468</v>
      </c>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Y473" s="32">
        <v>468</v>
      </c>
      <c r="AZ473" s="29">
        <f t="shared" si="92"/>
        <v>0</v>
      </c>
      <c r="BA473" s="29">
        <f t="shared" si="93"/>
        <v>0</v>
      </c>
      <c r="BB473" s="29">
        <f t="shared" si="94"/>
        <v>0</v>
      </c>
      <c r="BC473" s="29">
        <f t="shared" si="95"/>
        <v>0</v>
      </c>
      <c r="BD473" s="29">
        <f t="shared" si="96"/>
        <v>0</v>
      </c>
      <c r="BE473" s="29">
        <f t="shared" si="97"/>
        <v>0</v>
      </c>
      <c r="BF473" s="27">
        <f t="shared" si="98"/>
        <v>0</v>
      </c>
      <c r="BG473" s="28">
        <f t="shared" si="99"/>
        <v>0</v>
      </c>
      <c r="BH473" s="29">
        <f t="shared" si="100"/>
        <v>0</v>
      </c>
      <c r="BI473" s="30">
        <f t="shared" si="101"/>
        <v>0</v>
      </c>
      <c r="BJ473" s="33">
        <f t="shared" si="102"/>
        <v>47</v>
      </c>
      <c r="BK473" s="31" t="e">
        <f t="shared" si="103"/>
        <v>#DIV/0!</v>
      </c>
    </row>
    <row r="474" spans="2:63" ht="12.75">
      <c r="B474" s="32">
        <v>469</v>
      </c>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Y474" s="32">
        <v>469</v>
      </c>
      <c r="AZ474" s="29">
        <f t="shared" si="92"/>
        <v>0</v>
      </c>
      <c r="BA474" s="29">
        <f t="shared" si="93"/>
        <v>0</v>
      </c>
      <c r="BB474" s="29">
        <f t="shared" si="94"/>
        <v>0</v>
      </c>
      <c r="BC474" s="29">
        <f t="shared" si="95"/>
        <v>0</v>
      </c>
      <c r="BD474" s="29">
        <f t="shared" si="96"/>
        <v>0</v>
      </c>
      <c r="BE474" s="29">
        <f t="shared" si="97"/>
        <v>0</v>
      </c>
      <c r="BF474" s="27">
        <f t="shared" si="98"/>
        <v>0</v>
      </c>
      <c r="BG474" s="28">
        <f t="shared" si="99"/>
        <v>0</v>
      </c>
      <c r="BH474" s="29">
        <f t="shared" si="100"/>
        <v>0</v>
      </c>
      <c r="BI474" s="30">
        <f t="shared" si="101"/>
        <v>0</v>
      </c>
      <c r="BJ474" s="33">
        <f t="shared" si="102"/>
        <v>47</v>
      </c>
      <c r="BK474" s="31" t="e">
        <f t="shared" si="103"/>
        <v>#DIV/0!</v>
      </c>
    </row>
    <row r="475" spans="2:63" ht="12.75">
      <c r="B475" s="32">
        <v>470</v>
      </c>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Y475" s="32">
        <v>470</v>
      </c>
      <c r="AZ475" s="29">
        <f t="shared" si="92"/>
        <v>0</v>
      </c>
      <c r="BA475" s="29">
        <f t="shared" si="93"/>
        <v>0</v>
      </c>
      <c r="BB475" s="29">
        <f t="shared" si="94"/>
        <v>0</v>
      </c>
      <c r="BC475" s="29">
        <f t="shared" si="95"/>
        <v>0</v>
      </c>
      <c r="BD475" s="29">
        <f t="shared" si="96"/>
        <v>0</v>
      </c>
      <c r="BE475" s="29">
        <f t="shared" si="97"/>
        <v>0</v>
      </c>
      <c r="BF475" s="27">
        <f t="shared" si="98"/>
        <v>0</v>
      </c>
      <c r="BG475" s="28">
        <f t="shared" si="99"/>
        <v>0</v>
      </c>
      <c r="BH475" s="29">
        <f t="shared" si="100"/>
        <v>0</v>
      </c>
      <c r="BI475" s="30">
        <f t="shared" si="101"/>
        <v>0</v>
      </c>
      <c r="BJ475" s="33">
        <f t="shared" si="102"/>
        <v>47</v>
      </c>
      <c r="BK475" s="31" t="e">
        <f t="shared" si="103"/>
        <v>#DIV/0!</v>
      </c>
    </row>
    <row r="476" spans="2:63" ht="12.75">
      <c r="B476" s="32">
        <v>471</v>
      </c>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Y476" s="32">
        <v>471</v>
      </c>
      <c r="AZ476" s="29">
        <f t="shared" si="92"/>
        <v>0</v>
      </c>
      <c r="BA476" s="29">
        <f t="shared" si="93"/>
        <v>0</v>
      </c>
      <c r="BB476" s="29">
        <f t="shared" si="94"/>
        <v>0</v>
      </c>
      <c r="BC476" s="29">
        <f t="shared" si="95"/>
        <v>0</v>
      </c>
      <c r="BD476" s="29">
        <f t="shared" si="96"/>
        <v>0</v>
      </c>
      <c r="BE476" s="29">
        <f t="shared" si="97"/>
        <v>0</v>
      </c>
      <c r="BF476" s="27">
        <f t="shared" si="98"/>
        <v>0</v>
      </c>
      <c r="BG476" s="28">
        <f t="shared" si="99"/>
        <v>0</v>
      </c>
      <c r="BH476" s="29">
        <f t="shared" si="100"/>
        <v>0</v>
      </c>
      <c r="BI476" s="30">
        <f t="shared" si="101"/>
        <v>0</v>
      </c>
      <c r="BJ476" s="33">
        <f t="shared" si="102"/>
        <v>47</v>
      </c>
      <c r="BK476" s="31" t="e">
        <f t="shared" si="103"/>
        <v>#DIV/0!</v>
      </c>
    </row>
    <row r="477" spans="2:63" ht="12.75">
      <c r="B477" s="32">
        <v>472</v>
      </c>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Y477" s="32">
        <v>472</v>
      </c>
      <c r="AZ477" s="29">
        <f t="shared" si="92"/>
        <v>0</v>
      </c>
      <c r="BA477" s="29">
        <f t="shared" si="93"/>
        <v>0</v>
      </c>
      <c r="BB477" s="29">
        <f t="shared" si="94"/>
        <v>0</v>
      </c>
      <c r="BC477" s="29">
        <f t="shared" si="95"/>
        <v>0</v>
      </c>
      <c r="BD477" s="29">
        <f t="shared" si="96"/>
        <v>0</v>
      </c>
      <c r="BE477" s="29">
        <f t="shared" si="97"/>
        <v>0</v>
      </c>
      <c r="BF477" s="27">
        <f t="shared" si="98"/>
        <v>0</v>
      </c>
      <c r="BG477" s="28">
        <f t="shared" si="99"/>
        <v>0</v>
      </c>
      <c r="BH477" s="29">
        <f t="shared" si="100"/>
        <v>0</v>
      </c>
      <c r="BI477" s="30">
        <f t="shared" si="101"/>
        <v>0</v>
      </c>
      <c r="BJ477" s="33">
        <f t="shared" si="102"/>
        <v>47</v>
      </c>
      <c r="BK477" s="31" t="e">
        <f t="shared" si="103"/>
        <v>#DIV/0!</v>
      </c>
    </row>
    <row r="478" spans="2:63" ht="12.75">
      <c r="B478" s="32">
        <v>473</v>
      </c>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Y478" s="32">
        <v>473</v>
      </c>
      <c r="AZ478" s="29">
        <f t="shared" si="92"/>
        <v>0</v>
      </c>
      <c r="BA478" s="29">
        <f t="shared" si="93"/>
        <v>0</v>
      </c>
      <c r="BB478" s="29">
        <f t="shared" si="94"/>
        <v>0</v>
      </c>
      <c r="BC478" s="29">
        <f t="shared" si="95"/>
        <v>0</v>
      </c>
      <c r="BD478" s="29">
        <f t="shared" si="96"/>
        <v>0</v>
      </c>
      <c r="BE478" s="29">
        <f t="shared" si="97"/>
        <v>0</v>
      </c>
      <c r="BF478" s="27">
        <f t="shared" si="98"/>
        <v>0</v>
      </c>
      <c r="BG478" s="28">
        <f t="shared" si="99"/>
        <v>0</v>
      </c>
      <c r="BH478" s="29">
        <f t="shared" si="100"/>
        <v>0</v>
      </c>
      <c r="BI478" s="30">
        <f t="shared" si="101"/>
        <v>0</v>
      </c>
      <c r="BJ478" s="33">
        <f t="shared" si="102"/>
        <v>47</v>
      </c>
      <c r="BK478" s="31" t="e">
        <f t="shared" si="103"/>
        <v>#DIV/0!</v>
      </c>
    </row>
    <row r="479" spans="2:63" ht="12.75">
      <c r="B479" s="32">
        <v>474</v>
      </c>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Y479" s="32">
        <v>474</v>
      </c>
      <c r="AZ479" s="29">
        <f t="shared" si="92"/>
        <v>0</v>
      </c>
      <c r="BA479" s="29">
        <f t="shared" si="93"/>
        <v>0</v>
      </c>
      <c r="BB479" s="29">
        <f t="shared" si="94"/>
        <v>0</v>
      </c>
      <c r="BC479" s="29">
        <f t="shared" si="95"/>
        <v>0</v>
      </c>
      <c r="BD479" s="29">
        <f t="shared" si="96"/>
        <v>0</v>
      </c>
      <c r="BE479" s="29">
        <f t="shared" si="97"/>
        <v>0</v>
      </c>
      <c r="BF479" s="27">
        <f t="shared" si="98"/>
        <v>0</v>
      </c>
      <c r="BG479" s="28">
        <f t="shared" si="99"/>
        <v>0</v>
      </c>
      <c r="BH479" s="29">
        <f t="shared" si="100"/>
        <v>0</v>
      </c>
      <c r="BI479" s="30">
        <f t="shared" si="101"/>
        <v>0</v>
      </c>
      <c r="BJ479" s="33">
        <f t="shared" si="102"/>
        <v>47</v>
      </c>
      <c r="BK479" s="31" t="e">
        <f t="shared" si="103"/>
        <v>#DIV/0!</v>
      </c>
    </row>
    <row r="480" spans="2:63" ht="12.75">
      <c r="B480" s="32">
        <v>475</v>
      </c>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Y480" s="32">
        <v>475</v>
      </c>
      <c r="AZ480" s="29">
        <f t="shared" si="92"/>
        <v>0</v>
      </c>
      <c r="BA480" s="29">
        <f t="shared" si="93"/>
        <v>0</v>
      </c>
      <c r="BB480" s="29">
        <f t="shared" si="94"/>
        <v>0</v>
      </c>
      <c r="BC480" s="29">
        <f t="shared" si="95"/>
        <v>0</v>
      </c>
      <c r="BD480" s="29">
        <f t="shared" si="96"/>
        <v>0</v>
      </c>
      <c r="BE480" s="29">
        <f t="shared" si="97"/>
        <v>0</v>
      </c>
      <c r="BF480" s="27">
        <f t="shared" si="98"/>
        <v>0</v>
      </c>
      <c r="BG480" s="28">
        <f t="shared" si="99"/>
        <v>0</v>
      </c>
      <c r="BH480" s="29">
        <f t="shared" si="100"/>
        <v>0</v>
      </c>
      <c r="BI480" s="30">
        <f t="shared" si="101"/>
        <v>0</v>
      </c>
      <c r="BJ480" s="33">
        <f t="shared" si="102"/>
        <v>47</v>
      </c>
      <c r="BK480" s="31" t="e">
        <f t="shared" si="103"/>
        <v>#DIV/0!</v>
      </c>
    </row>
    <row r="481" spans="2:63" ht="12.75">
      <c r="B481" s="32">
        <v>476</v>
      </c>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Y481" s="32">
        <v>476</v>
      </c>
      <c r="AZ481" s="29">
        <f t="shared" si="92"/>
        <v>0</v>
      </c>
      <c r="BA481" s="29">
        <f t="shared" si="93"/>
        <v>0</v>
      </c>
      <c r="BB481" s="29">
        <f t="shared" si="94"/>
        <v>0</v>
      </c>
      <c r="BC481" s="29">
        <f t="shared" si="95"/>
        <v>0</v>
      </c>
      <c r="BD481" s="29">
        <f t="shared" si="96"/>
        <v>0</v>
      </c>
      <c r="BE481" s="29">
        <f t="shared" si="97"/>
        <v>0</v>
      </c>
      <c r="BF481" s="27">
        <f t="shared" si="98"/>
        <v>0</v>
      </c>
      <c r="BG481" s="28">
        <f t="shared" si="99"/>
        <v>0</v>
      </c>
      <c r="BH481" s="29">
        <f t="shared" si="100"/>
        <v>0</v>
      </c>
      <c r="BI481" s="30">
        <f t="shared" si="101"/>
        <v>0</v>
      </c>
      <c r="BJ481" s="33">
        <f t="shared" si="102"/>
        <v>47</v>
      </c>
      <c r="BK481" s="31" t="e">
        <f t="shared" si="103"/>
        <v>#DIV/0!</v>
      </c>
    </row>
    <row r="482" spans="2:63" ht="12.75">
      <c r="B482" s="32">
        <v>477</v>
      </c>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Y482" s="32">
        <v>477</v>
      </c>
      <c r="AZ482" s="29">
        <f t="shared" si="92"/>
        <v>0</v>
      </c>
      <c r="BA482" s="29">
        <f t="shared" si="93"/>
        <v>0</v>
      </c>
      <c r="BB482" s="29">
        <f t="shared" si="94"/>
        <v>0</v>
      </c>
      <c r="BC482" s="29">
        <f t="shared" si="95"/>
        <v>0</v>
      </c>
      <c r="BD482" s="29">
        <f t="shared" si="96"/>
        <v>0</v>
      </c>
      <c r="BE482" s="29">
        <f t="shared" si="97"/>
        <v>0</v>
      </c>
      <c r="BF482" s="27">
        <f t="shared" si="98"/>
        <v>0</v>
      </c>
      <c r="BG482" s="28">
        <f t="shared" si="99"/>
        <v>0</v>
      </c>
      <c r="BH482" s="29">
        <f t="shared" si="100"/>
        <v>0</v>
      </c>
      <c r="BI482" s="30">
        <f t="shared" si="101"/>
        <v>0</v>
      </c>
      <c r="BJ482" s="33">
        <f t="shared" si="102"/>
        <v>47</v>
      </c>
      <c r="BK482" s="31" t="e">
        <f t="shared" si="103"/>
        <v>#DIV/0!</v>
      </c>
    </row>
    <row r="483" spans="2:63" ht="12.75">
      <c r="B483" s="32">
        <v>478</v>
      </c>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Y483" s="32">
        <v>478</v>
      </c>
      <c r="AZ483" s="29">
        <f t="shared" si="92"/>
        <v>0</v>
      </c>
      <c r="BA483" s="29">
        <f t="shared" si="93"/>
        <v>0</v>
      </c>
      <c r="BB483" s="29">
        <f t="shared" si="94"/>
        <v>0</v>
      </c>
      <c r="BC483" s="29">
        <f t="shared" si="95"/>
        <v>0</v>
      </c>
      <c r="BD483" s="29">
        <f t="shared" si="96"/>
        <v>0</v>
      </c>
      <c r="BE483" s="29">
        <f t="shared" si="97"/>
        <v>0</v>
      </c>
      <c r="BF483" s="27">
        <f t="shared" si="98"/>
        <v>0</v>
      </c>
      <c r="BG483" s="28">
        <f t="shared" si="99"/>
        <v>0</v>
      </c>
      <c r="BH483" s="29">
        <f t="shared" si="100"/>
        <v>0</v>
      </c>
      <c r="BI483" s="30">
        <f t="shared" si="101"/>
        <v>0</v>
      </c>
      <c r="BJ483" s="33">
        <f t="shared" si="102"/>
        <v>47</v>
      </c>
      <c r="BK483" s="31" t="e">
        <f t="shared" si="103"/>
        <v>#DIV/0!</v>
      </c>
    </row>
    <row r="484" spans="2:63" ht="12.75">
      <c r="B484" s="32">
        <v>479</v>
      </c>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Y484" s="32">
        <v>479</v>
      </c>
      <c r="AZ484" s="29">
        <f t="shared" si="92"/>
        <v>0</v>
      </c>
      <c r="BA484" s="29">
        <f t="shared" si="93"/>
        <v>0</v>
      </c>
      <c r="BB484" s="29">
        <f t="shared" si="94"/>
        <v>0</v>
      </c>
      <c r="BC484" s="29">
        <f t="shared" si="95"/>
        <v>0</v>
      </c>
      <c r="BD484" s="29">
        <f t="shared" si="96"/>
        <v>0</v>
      </c>
      <c r="BE484" s="29">
        <f t="shared" si="97"/>
        <v>0</v>
      </c>
      <c r="BF484" s="27">
        <f t="shared" si="98"/>
        <v>0</v>
      </c>
      <c r="BG484" s="28">
        <f t="shared" si="99"/>
        <v>0</v>
      </c>
      <c r="BH484" s="29">
        <f t="shared" si="100"/>
        <v>0</v>
      </c>
      <c r="BI484" s="30">
        <f t="shared" si="101"/>
        <v>0</v>
      </c>
      <c r="BJ484" s="33">
        <f t="shared" si="102"/>
        <v>47</v>
      </c>
      <c r="BK484" s="31" t="e">
        <f t="shared" si="103"/>
        <v>#DIV/0!</v>
      </c>
    </row>
    <row r="485" spans="2:63" ht="12.75">
      <c r="B485" s="32">
        <v>480</v>
      </c>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Y485" s="32">
        <v>480</v>
      </c>
      <c r="AZ485" s="29">
        <f t="shared" si="92"/>
        <v>0</v>
      </c>
      <c r="BA485" s="29">
        <f t="shared" si="93"/>
        <v>0</v>
      </c>
      <c r="BB485" s="29">
        <f t="shared" si="94"/>
        <v>0</v>
      </c>
      <c r="BC485" s="29">
        <f t="shared" si="95"/>
        <v>0</v>
      </c>
      <c r="BD485" s="29">
        <f t="shared" si="96"/>
        <v>0</v>
      </c>
      <c r="BE485" s="29">
        <f t="shared" si="97"/>
        <v>0</v>
      </c>
      <c r="BF485" s="27">
        <f t="shared" si="98"/>
        <v>0</v>
      </c>
      <c r="BG485" s="28">
        <f t="shared" si="99"/>
        <v>0</v>
      </c>
      <c r="BH485" s="29">
        <f t="shared" si="100"/>
        <v>0</v>
      </c>
      <c r="BI485" s="30">
        <f t="shared" si="101"/>
        <v>0</v>
      </c>
      <c r="BJ485" s="33">
        <f t="shared" si="102"/>
        <v>47</v>
      </c>
      <c r="BK485" s="31" t="e">
        <f t="shared" si="103"/>
        <v>#DIV/0!</v>
      </c>
    </row>
    <row r="486" spans="2:63" ht="12.75">
      <c r="B486" s="32">
        <v>481</v>
      </c>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Y486" s="32">
        <v>481</v>
      </c>
      <c r="AZ486" s="29">
        <f t="shared" si="92"/>
        <v>0</v>
      </c>
      <c r="BA486" s="29">
        <f t="shared" si="93"/>
        <v>0</v>
      </c>
      <c r="BB486" s="29">
        <f t="shared" si="94"/>
        <v>0</v>
      </c>
      <c r="BC486" s="29">
        <f t="shared" si="95"/>
        <v>0</v>
      </c>
      <c r="BD486" s="29">
        <f t="shared" si="96"/>
        <v>0</v>
      </c>
      <c r="BE486" s="29">
        <f t="shared" si="97"/>
        <v>0</v>
      </c>
      <c r="BF486" s="27">
        <f t="shared" si="98"/>
        <v>0</v>
      </c>
      <c r="BG486" s="28">
        <f t="shared" si="99"/>
        <v>0</v>
      </c>
      <c r="BH486" s="29">
        <f t="shared" si="100"/>
        <v>0</v>
      </c>
      <c r="BI486" s="30">
        <f t="shared" si="101"/>
        <v>0</v>
      </c>
      <c r="BJ486" s="33">
        <f t="shared" si="102"/>
        <v>47</v>
      </c>
      <c r="BK486" s="31" t="e">
        <f t="shared" si="103"/>
        <v>#DIV/0!</v>
      </c>
    </row>
    <row r="487" spans="2:63" ht="12.75">
      <c r="B487" s="32">
        <v>482</v>
      </c>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Y487" s="32">
        <v>482</v>
      </c>
      <c r="AZ487" s="29">
        <f t="shared" si="92"/>
        <v>0</v>
      </c>
      <c r="BA487" s="29">
        <f t="shared" si="93"/>
        <v>0</v>
      </c>
      <c r="BB487" s="29">
        <f t="shared" si="94"/>
        <v>0</v>
      </c>
      <c r="BC487" s="29">
        <f t="shared" si="95"/>
        <v>0</v>
      </c>
      <c r="BD487" s="29">
        <f t="shared" si="96"/>
        <v>0</v>
      </c>
      <c r="BE487" s="29">
        <f t="shared" si="97"/>
        <v>0</v>
      </c>
      <c r="BF487" s="27">
        <f t="shared" si="98"/>
        <v>0</v>
      </c>
      <c r="BG487" s="28">
        <f t="shared" si="99"/>
        <v>0</v>
      </c>
      <c r="BH487" s="29">
        <f t="shared" si="100"/>
        <v>0</v>
      </c>
      <c r="BI487" s="30">
        <f t="shared" si="101"/>
        <v>0</v>
      </c>
      <c r="BJ487" s="33">
        <f t="shared" si="102"/>
        <v>47</v>
      </c>
      <c r="BK487" s="31" t="e">
        <f t="shared" si="103"/>
        <v>#DIV/0!</v>
      </c>
    </row>
    <row r="488" spans="2:63" ht="12.75">
      <c r="B488" s="32">
        <v>483</v>
      </c>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Y488" s="32">
        <v>483</v>
      </c>
      <c r="AZ488" s="29">
        <f t="shared" si="92"/>
        <v>0</v>
      </c>
      <c r="BA488" s="29">
        <f t="shared" si="93"/>
        <v>0</v>
      </c>
      <c r="BB488" s="29">
        <f t="shared" si="94"/>
        <v>0</v>
      </c>
      <c r="BC488" s="29">
        <f t="shared" si="95"/>
        <v>0</v>
      </c>
      <c r="BD488" s="29">
        <f t="shared" si="96"/>
        <v>0</v>
      </c>
      <c r="BE488" s="29">
        <f t="shared" si="97"/>
        <v>0</v>
      </c>
      <c r="BF488" s="27">
        <f t="shared" si="98"/>
        <v>0</v>
      </c>
      <c r="BG488" s="28">
        <f t="shared" si="99"/>
        <v>0</v>
      </c>
      <c r="BH488" s="29">
        <f t="shared" si="100"/>
        <v>0</v>
      </c>
      <c r="BI488" s="30">
        <f t="shared" si="101"/>
        <v>0</v>
      </c>
      <c r="BJ488" s="33">
        <f t="shared" si="102"/>
        <v>47</v>
      </c>
      <c r="BK488" s="31" t="e">
        <f t="shared" si="103"/>
        <v>#DIV/0!</v>
      </c>
    </row>
    <row r="489" spans="2:63" ht="12.75">
      <c r="B489" s="32">
        <v>484</v>
      </c>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Y489" s="32">
        <v>484</v>
      </c>
      <c r="AZ489" s="29">
        <f t="shared" si="92"/>
        <v>0</v>
      </c>
      <c r="BA489" s="29">
        <f t="shared" si="93"/>
        <v>0</v>
      </c>
      <c r="BB489" s="29">
        <f t="shared" si="94"/>
        <v>0</v>
      </c>
      <c r="BC489" s="29">
        <f t="shared" si="95"/>
        <v>0</v>
      </c>
      <c r="BD489" s="29">
        <f t="shared" si="96"/>
        <v>0</v>
      </c>
      <c r="BE489" s="29">
        <f t="shared" si="97"/>
        <v>0</v>
      </c>
      <c r="BF489" s="27">
        <f t="shared" si="98"/>
        <v>0</v>
      </c>
      <c r="BG489" s="28">
        <f t="shared" si="99"/>
        <v>0</v>
      </c>
      <c r="BH489" s="29">
        <f t="shared" si="100"/>
        <v>0</v>
      </c>
      <c r="BI489" s="30">
        <f t="shared" si="101"/>
        <v>0</v>
      </c>
      <c r="BJ489" s="33">
        <f t="shared" si="102"/>
        <v>47</v>
      </c>
      <c r="BK489" s="31" t="e">
        <f t="shared" si="103"/>
        <v>#DIV/0!</v>
      </c>
    </row>
    <row r="490" spans="2:63" ht="12.75">
      <c r="B490" s="32">
        <v>485</v>
      </c>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Y490" s="32">
        <v>485</v>
      </c>
      <c r="AZ490" s="29">
        <f t="shared" si="92"/>
        <v>0</v>
      </c>
      <c r="BA490" s="29">
        <f t="shared" si="93"/>
        <v>0</v>
      </c>
      <c r="BB490" s="29">
        <f t="shared" si="94"/>
        <v>0</v>
      </c>
      <c r="BC490" s="29">
        <f t="shared" si="95"/>
        <v>0</v>
      </c>
      <c r="BD490" s="29">
        <f t="shared" si="96"/>
        <v>0</v>
      </c>
      <c r="BE490" s="29">
        <f t="shared" si="97"/>
        <v>0</v>
      </c>
      <c r="BF490" s="27">
        <f t="shared" si="98"/>
        <v>0</v>
      </c>
      <c r="BG490" s="28">
        <f t="shared" si="99"/>
        <v>0</v>
      </c>
      <c r="BH490" s="29">
        <f t="shared" si="100"/>
        <v>0</v>
      </c>
      <c r="BI490" s="30">
        <f t="shared" si="101"/>
        <v>0</v>
      </c>
      <c r="BJ490" s="33">
        <f t="shared" si="102"/>
        <v>47</v>
      </c>
      <c r="BK490" s="31" t="e">
        <f t="shared" si="103"/>
        <v>#DIV/0!</v>
      </c>
    </row>
    <row r="491" spans="2:63" ht="12.75">
      <c r="B491" s="32">
        <v>486</v>
      </c>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Y491" s="32">
        <v>486</v>
      </c>
      <c r="AZ491" s="29">
        <f t="shared" si="92"/>
        <v>0</v>
      </c>
      <c r="BA491" s="29">
        <f t="shared" si="93"/>
        <v>0</v>
      </c>
      <c r="BB491" s="29">
        <f t="shared" si="94"/>
        <v>0</v>
      </c>
      <c r="BC491" s="29">
        <f t="shared" si="95"/>
        <v>0</v>
      </c>
      <c r="BD491" s="29">
        <f t="shared" si="96"/>
        <v>0</v>
      </c>
      <c r="BE491" s="29">
        <f t="shared" si="97"/>
        <v>0</v>
      </c>
      <c r="BF491" s="27">
        <f t="shared" si="98"/>
        <v>0</v>
      </c>
      <c r="BG491" s="28">
        <f t="shared" si="99"/>
        <v>0</v>
      </c>
      <c r="BH491" s="29">
        <f t="shared" si="100"/>
        <v>0</v>
      </c>
      <c r="BI491" s="30">
        <f t="shared" si="101"/>
        <v>0</v>
      </c>
      <c r="BJ491" s="33">
        <f t="shared" si="102"/>
        <v>47</v>
      </c>
      <c r="BK491" s="31" t="e">
        <f t="shared" si="103"/>
        <v>#DIV/0!</v>
      </c>
    </row>
    <row r="492" spans="2:63" ht="12.75">
      <c r="B492" s="32">
        <v>487</v>
      </c>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Y492" s="32">
        <v>487</v>
      </c>
      <c r="AZ492" s="29">
        <f t="shared" si="92"/>
        <v>0</v>
      </c>
      <c r="BA492" s="29">
        <f t="shared" si="93"/>
        <v>0</v>
      </c>
      <c r="BB492" s="29">
        <f t="shared" si="94"/>
        <v>0</v>
      </c>
      <c r="BC492" s="29">
        <f t="shared" si="95"/>
        <v>0</v>
      </c>
      <c r="BD492" s="29">
        <f t="shared" si="96"/>
        <v>0</v>
      </c>
      <c r="BE492" s="29">
        <f t="shared" si="97"/>
        <v>0</v>
      </c>
      <c r="BF492" s="27">
        <f t="shared" si="98"/>
        <v>0</v>
      </c>
      <c r="BG492" s="28">
        <f t="shared" si="99"/>
        <v>0</v>
      </c>
      <c r="BH492" s="29">
        <f t="shared" si="100"/>
        <v>0</v>
      </c>
      <c r="BI492" s="30">
        <f t="shared" si="101"/>
        <v>0</v>
      </c>
      <c r="BJ492" s="33">
        <f t="shared" si="102"/>
        <v>47</v>
      </c>
      <c r="BK492" s="31" t="e">
        <f t="shared" si="103"/>
        <v>#DIV/0!</v>
      </c>
    </row>
    <row r="493" spans="2:63" ht="12.75">
      <c r="B493" s="32">
        <v>488</v>
      </c>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Y493" s="32">
        <v>488</v>
      </c>
      <c r="AZ493" s="29">
        <f t="shared" si="92"/>
        <v>0</v>
      </c>
      <c r="BA493" s="29">
        <f t="shared" si="93"/>
        <v>0</v>
      </c>
      <c r="BB493" s="29">
        <f t="shared" si="94"/>
        <v>0</v>
      </c>
      <c r="BC493" s="29">
        <f t="shared" si="95"/>
        <v>0</v>
      </c>
      <c r="BD493" s="29">
        <f t="shared" si="96"/>
        <v>0</v>
      </c>
      <c r="BE493" s="29">
        <f t="shared" si="97"/>
        <v>0</v>
      </c>
      <c r="BF493" s="27">
        <f t="shared" si="98"/>
        <v>0</v>
      </c>
      <c r="BG493" s="28">
        <f t="shared" si="99"/>
        <v>0</v>
      </c>
      <c r="BH493" s="29">
        <f t="shared" si="100"/>
        <v>0</v>
      </c>
      <c r="BI493" s="30">
        <f t="shared" si="101"/>
        <v>0</v>
      </c>
      <c r="BJ493" s="33">
        <f t="shared" si="102"/>
        <v>47</v>
      </c>
      <c r="BK493" s="31" t="e">
        <f t="shared" si="103"/>
        <v>#DIV/0!</v>
      </c>
    </row>
    <row r="494" spans="2:63" ht="12.75">
      <c r="B494" s="32">
        <v>489</v>
      </c>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Y494" s="32">
        <v>489</v>
      </c>
      <c r="AZ494" s="29">
        <f t="shared" si="92"/>
        <v>0</v>
      </c>
      <c r="BA494" s="29">
        <f t="shared" si="93"/>
        <v>0</v>
      </c>
      <c r="BB494" s="29">
        <f t="shared" si="94"/>
        <v>0</v>
      </c>
      <c r="BC494" s="29">
        <f t="shared" si="95"/>
        <v>0</v>
      </c>
      <c r="BD494" s="29">
        <f t="shared" si="96"/>
        <v>0</v>
      </c>
      <c r="BE494" s="29">
        <f t="shared" si="97"/>
        <v>0</v>
      </c>
      <c r="BF494" s="27">
        <f t="shared" si="98"/>
        <v>0</v>
      </c>
      <c r="BG494" s="28">
        <f t="shared" si="99"/>
        <v>0</v>
      </c>
      <c r="BH494" s="29">
        <f t="shared" si="100"/>
        <v>0</v>
      </c>
      <c r="BI494" s="30">
        <f t="shared" si="101"/>
        <v>0</v>
      </c>
      <c r="BJ494" s="33">
        <f t="shared" si="102"/>
        <v>47</v>
      </c>
      <c r="BK494" s="31" t="e">
        <f t="shared" si="103"/>
        <v>#DIV/0!</v>
      </c>
    </row>
    <row r="495" spans="2:63" ht="12.75">
      <c r="B495" s="32">
        <v>490</v>
      </c>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Y495" s="32">
        <v>490</v>
      </c>
      <c r="AZ495" s="29">
        <f t="shared" si="92"/>
        <v>0</v>
      </c>
      <c r="BA495" s="29">
        <f t="shared" si="93"/>
        <v>0</v>
      </c>
      <c r="BB495" s="29">
        <f t="shared" si="94"/>
        <v>0</v>
      </c>
      <c r="BC495" s="29">
        <f t="shared" si="95"/>
        <v>0</v>
      </c>
      <c r="BD495" s="29">
        <f t="shared" si="96"/>
        <v>0</v>
      </c>
      <c r="BE495" s="29">
        <f t="shared" si="97"/>
        <v>0</v>
      </c>
      <c r="BF495" s="27">
        <f t="shared" si="98"/>
        <v>0</v>
      </c>
      <c r="BG495" s="28">
        <f t="shared" si="99"/>
        <v>0</v>
      </c>
      <c r="BH495" s="29">
        <f t="shared" si="100"/>
        <v>0</v>
      </c>
      <c r="BI495" s="30">
        <f t="shared" si="101"/>
        <v>0</v>
      </c>
      <c r="BJ495" s="33">
        <f t="shared" si="102"/>
        <v>47</v>
      </c>
      <c r="BK495" s="31" t="e">
        <f t="shared" si="103"/>
        <v>#DIV/0!</v>
      </c>
    </row>
    <row r="496" spans="2:63" ht="12.75">
      <c r="B496" s="32">
        <v>491</v>
      </c>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Y496" s="32">
        <v>491</v>
      </c>
      <c r="AZ496" s="29">
        <f t="shared" si="92"/>
        <v>0</v>
      </c>
      <c r="BA496" s="29">
        <f t="shared" si="93"/>
        <v>0</v>
      </c>
      <c r="BB496" s="29">
        <f t="shared" si="94"/>
        <v>0</v>
      </c>
      <c r="BC496" s="29">
        <f t="shared" si="95"/>
        <v>0</v>
      </c>
      <c r="BD496" s="29">
        <f t="shared" si="96"/>
        <v>0</v>
      </c>
      <c r="BE496" s="29">
        <f t="shared" si="97"/>
        <v>0</v>
      </c>
      <c r="BF496" s="27">
        <f t="shared" si="98"/>
        <v>0</v>
      </c>
      <c r="BG496" s="28">
        <f t="shared" si="99"/>
        <v>0</v>
      </c>
      <c r="BH496" s="29">
        <f t="shared" si="100"/>
        <v>0</v>
      </c>
      <c r="BI496" s="30">
        <f t="shared" si="101"/>
        <v>0</v>
      </c>
      <c r="BJ496" s="33">
        <f t="shared" si="102"/>
        <v>47</v>
      </c>
      <c r="BK496" s="31" t="e">
        <f t="shared" si="103"/>
        <v>#DIV/0!</v>
      </c>
    </row>
    <row r="497" spans="2:63" ht="12.75">
      <c r="B497" s="32">
        <v>492</v>
      </c>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Y497" s="32">
        <v>492</v>
      </c>
      <c r="AZ497" s="29">
        <f t="shared" si="92"/>
        <v>0</v>
      </c>
      <c r="BA497" s="29">
        <f t="shared" si="93"/>
        <v>0</v>
      </c>
      <c r="BB497" s="29">
        <f t="shared" si="94"/>
        <v>0</v>
      </c>
      <c r="BC497" s="29">
        <f t="shared" si="95"/>
        <v>0</v>
      </c>
      <c r="BD497" s="29">
        <f t="shared" si="96"/>
        <v>0</v>
      </c>
      <c r="BE497" s="29">
        <f t="shared" si="97"/>
        <v>0</v>
      </c>
      <c r="BF497" s="27">
        <f t="shared" si="98"/>
        <v>0</v>
      </c>
      <c r="BG497" s="28">
        <f t="shared" si="99"/>
        <v>0</v>
      </c>
      <c r="BH497" s="29">
        <f t="shared" si="100"/>
        <v>0</v>
      </c>
      <c r="BI497" s="30">
        <f t="shared" si="101"/>
        <v>0</v>
      </c>
      <c r="BJ497" s="33">
        <f t="shared" si="102"/>
        <v>47</v>
      </c>
      <c r="BK497" s="31" t="e">
        <f t="shared" si="103"/>
        <v>#DIV/0!</v>
      </c>
    </row>
    <row r="498" spans="2:63" ht="12.75">
      <c r="B498" s="32">
        <v>493</v>
      </c>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Y498" s="32">
        <v>493</v>
      </c>
      <c r="AZ498" s="29">
        <f t="shared" si="92"/>
        <v>0</v>
      </c>
      <c r="BA498" s="29">
        <f t="shared" si="93"/>
        <v>0</v>
      </c>
      <c r="BB498" s="29">
        <f t="shared" si="94"/>
        <v>0</v>
      </c>
      <c r="BC498" s="29">
        <f t="shared" si="95"/>
        <v>0</v>
      </c>
      <c r="BD498" s="29">
        <f t="shared" si="96"/>
        <v>0</v>
      </c>
      <c r="BE498" s="29">
        <f t="shared" si="97"/>
        <v>0</v>
      </c>
      <c r="BF498" s="27">
        <f t="shared" si="98"/>
        <v>0</v>
      </c>
      <c r="BG498" s="28">
        <f t="shared" si="99"/>
        <v>0</v>
      </c>
      <c r="BH498" s="29">
        <f t="shared" si="100"/>
        <v>0</v>
      </c>
      <c r="BI498" s="30">
        <f t="shared" si="101"/>
        <v>0</v>
      </c>
      <c r="BJ498" s="33">
        <f t="shared" si="102"/>
        <v>47</v>
      </c>
      <c r="BK498" s="31" t="e">
        <f t="shared" si="103"/>
        <v>#DIV/0!</v>
      </c>
    </row>
    <row r="499" spans="2:63" ht="12.75">
      <c r="B499" s="32">
        <v>494</v>
      </c>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Y499" s="32">
        <v>494</v>
      </c>
      <c r="AZ499" s="29">
        <f t="shared" si="92"/>
        <v>0</v>
      </c>
      <c r="BA499" s="29">
        <f t="shared" si="93"/>
        <v>0</v>
      </c>
      <c r="BB499" s="29">
        <f t="shared" si="94"/>
        <v>0</v>
      </c>
      <c r="BC499" s="29">
        <f t="shared" si="95"/>
        <v>0</v>
      </c>
      <c r="BD499" s="29">
        <f t="shared" si="96"/>
        <v>0</v>
      </c>
      <c r="BE499" s="29">
        <f t="shared" si="97"/>
        <v>0</v>
      </c>
      <c r="BF499" s="27">
        <f t="shared" si="98"/>
        <v>0</v>
      </c>
      <c r="BG499" s="28">
        <f t="shared" si="99"/>
        <v>0</v>
      </c>
      <c r="BH499" s="29">
        <f t="shared" si="100"/>
        <v>0</v>
      </c>
      <c r="BI499" s="30">
        <f t="shared" si="101"/>
        <v>0</v>
      </c>
      <c r="BJ499" s="33">
        <f t="shared" si="102"/>
        <v>47</v>
      </c>
      <c r="BK499" s="31" t="e">
        <f t="shared" si="103"/>
        <v>#DIV/0!</v>
      </c>
    </row>
    <row r="500" spans="2:63" ht="12.75">
      <c r="B500" s="32">
        <v>495</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Y500" s="32">
        <v>495</v>
      </c>
      <c r="AZ500" s="29">
        <f t="shared" si="92"/>
        <v>0</v>
      </c>
      <c r="BA500" s="29">
        <f t="shared" si="93"/>
        <v>0</v>
      </c>
      <c r="BB500" s="29">
        <f t="shared" si="94"/>
        <v>0</v>
      </c>
      <c r="BC500" s="29">
        <f t="shared" si="95"/>
        <v>0</v>
      </c>
      <c r="BD500" s="29">
        <f t="shared" si="96"/>
        <v>0</v>
      </c>
      <c r="BE500" s="29">
        <f t="shared" si="97"/>
        <v>0</v>
      </c>
      <c r="BF500" s="27">
        <f t="shared" si="98"/>
        <v>0</v>
      </c>
      <c r="BG500" s="28">
        <f t="shared" si="99"/>
        <v>0</v>
      </c>
      <c r="BH500" s="29">
        <f t="shared" si="100"/>
        <v>0</v>
      </c>
      <c r="BI500" s="30">
        <f t="shared" si="101"/>
        <v>0</v>
      </c>
      <c r="BJ500" s="33">
        <f t="shared" si="102"/>
        <v>47</v>
      </c>
      <c r="BK500" s="31" t="e">
        <f t="shared" si="103"/>
        <v>#DIV/0!</v>
      </c>
    </row>
    <row r="501" spans="2:63" ht="12.75">
      <c r="B501" s="32">
        <v>496</v>
      </c>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Y501" s="32">
        <v>496</v>
      </c>
      <c r="AZ501" s="29">
        <f t="shared" si="92"/>
        <v>0</v>
      </c>
      <c r="BA501" s="29">
        <f t="shared" si="93"/>
        <v>0</v>
      </c>
      <c r="BB501" s="29">
        <f t="shared" si="94"/>
        <v>0</v>
      </c>
      <c r="BC501" s="29">
        <f t="shared" si="95"/>
        <v>0</v>
      </c>
      <c r="BD501" s="29">
        <f t="shared" si="96"/>
        <v>0</v>
      </c>
      <c r="BE501" s="29">
        <f t="shared" si="97"/>
        <v>0</v>
      </c>
      <c r="BF501" s="27">
        <f t="shared" si="98"/>
        <v>0</v>
      </c>
      <c r="BG501" s="28">
        <f t="shared" si="99"/>
        <v>0</v>
      </c>
      <c r="BH501" s="29">
        <f t="shared" si="100"/>
        <v>0</v>
      </c>
      <c r="BI501" s="30">
        <f t="shared" si="101"/>
        <v>0</v>
      </c>
      <c r="BJ501" s="33">
        <f t="shared" si="102"/>
        <v>47</v>
      </c>
      <c r="BK501" s="31" t="e">
        <f t="shared" si="103"/>
        <v>#DIV/0!</v>
      </c>
    </row>
    <row r="502" spans="2:63" ht="12.75">
      <c r="B502" s="32">
        <v>497</v>
      </c>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Y502" s="32">
        <v>497</v>
      </c>
      <c r="AZ502" s="29">
        <f t="shared" si="92"/>
        <v>0</v>
      </c>
      <c r="BA502" s="29">
        <f t="shared" si="93"/>
        <v>0</v>
      </c>
      <c r="BB502" s="29">
        <f t="shared" si="94"/>
        <v>0</v>
      </c>
      <c r="BC502" s="29">
        <f t="shared" si="95"/>
        <v>0</v>
      </c>
      <c r="BD502" s="29">
        <f t="shared" si="96"/>
        <v>0</v>
      </c>
      <c r="BE502" s="29">
        <f t="shared" si="97"/>
        <v>0</v>
      </c>
      <c r="BF502" s="27">
        <f t="shared" si="98"/>
        <v>0</v>
      </c>
      <c r="BG502" s="28">
        <f t="shared" si="99"/>
        <v>0</v>
      </c>
      <c r="BH502" s="29">
        <f t="shared" si="100"/>
        <v>0</v>
      </c>
      <c r="BI502" s="30">
        <f t="shared" si="101"/>
        <v>0</v>
      </c>
      <c r="BJ502" s="33">
        <f t="shared" si="102"/>
        <v>47</v>
      </c>
      <c r="BK502" s="31" t="e">
        <f t="shared" si="103"/>
        <v>#DIV/0!</v>
      </c>
    </row>
    <row r="503" spans="2:63" ht="12.75">
      <c r="B503" s="32">
        <v>498</v>
      </c>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Y503" s="32">
        <v>498</v>
      </c>
      <c r="AZ503" s="29">
        <f t="shared" si="92"/>
        <v>0</v>
      </c>
      <c r="BA503" s="29">
        <f t="shared" si="93"/>
        <v>0</v>
      </c>
      <c r="BB503" s="29">
        <f t="shared" si="94"/>
        <v>0</v>
      </c>
      <c r="BC503" s="29">
        <f t="shared" si="95"/>
        <v>0</v>
      </c>
      <c r="BD503" s="29">
        <f t="shared" si="96"/>
        <v>0</v>
      </c>
      <c r="BE503" s="29">
        <f t="shared" si="97"/>
        <v>0</v>
      </c>
      <c r="BF503" s="27">
        <f t="shared" si="98"/>
        <v>0</v>
      </c>
      <c r="BG503" s="28">
        <f t="shared" si="99"/>
        <v>0</v>
      </c>
      <c r="BH503" s="29">
        <f t="shared" si="100"/>
        <v>0</v>
      </c>
      <c r="BI503" s="30">
        <f t="shared" si="101"/>
        <v>0</v>
      </c>
      <c r="BJ503" s="33">
        <f t="shared" si="102"/>
        <v>47</v>
      </c>
      <c r="BK503" s="31" t="e">
        <f t="shared" si="103"/>
        <v>#DIV/0!</v>
      </c>
    </row>
    <row r="504" spans="2:63" ht="12.75">
      <c r="B504" s="32">
        <v>499</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Y504" s="32">
        <v>499</v>
      </c>
      <c r="AZ504" s="29">
        <f t="shared" si="92"/>
        <v>0</v>
      </c>
      <c r="BA504" s="29">
        <f t="shared" si="93"/>
        <v>0</v>
      </c>
      <c r="BB504" s="29">
        <f t="shared" si="94"/>
        <v>0</v>
      </c>
      <c r="BC504" s="29">
        <f t="shared" si="95"/>
        <v>0</v>
      </c>
      <c r="BD504" s="29">
        <f t="shared" si="96"/>
        <v>0</v>
      </c>
      <c r="BE504" s="29">
        <f t="shared" si="97"/>
        <v>0</v>
      </c>
      <c r="BF504" s="27">
        <f t="shared" si="98"/>
        <v>0</v>
      </c>
      <c r="BG504" s="28">
        <f t="shared" si="99"/>
        <v>0</v>
      </c>
      <c r="BH504" s="29">
        <f t="shared" si="100"/>
        <v>0</v>
      </c>
      <c r="BI504" s="30">
        <f t="shared" si="101"/>
        <v>0</v>
      </c>
      <c r="BJ504" s="33">
        <f t="shared" si="102"/>
        <v>47</v>
      </c>
      <c r="BK504" s="31" t="e">
        <f t="shared" si="103"/>
        <v>#DIV/0!</v>
      </c>
    </row>
    <row r="505" spans="2:63" ht="12.75">
      <c r="B505" s="32">
        <v>500</v>
      </c>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Y505" s="34">
        <v>500</v>
      </c>
      <c r="AZ505" s="35">
        <f t="shared" si="92"/>
        <v>0</v>
      </c>
      <c r="BA505" s="35">
        <f t="shared" si="93"/>
        <v>0</v>
      </c>
      <c r="BB505" s="35">
        <f t="shared" si="94"/>
        <v>0</v>
      </c>
      <c r="BC505" s="35">
        <f t="shared" si="95"/>
        <v>0</v>
      </c>
      <c r="BD505" s="35">
        <f t="shared" si="96"/>
        <v>0</v>
      </c>
      <c r="BE505" s="35">
        <f t="shared" si="97"/>
        <v>0</v>
      </c>
      <c r="BF505" s="27">
        <f t="shared" si="98"/>
        <v>0</v>
      </c>
      <c r="BG505" s="36">
        <f t="shared" si="99"/>
        <v>0</v>
      </c>
      <c r="BH505" s="29">
        <f t="shared" si="100"/>
        <v>0</v>
      </c>
      <c r="BI505" s="37">
        <f t="shared" si="101"/>
        <v>0</v>
      </c>
      <c r="BJ505" s="38">
        <f t="shared" si="102"/>
        <v>47</v>
      </c>
      <c r="BK505" s="31" t="e">
        <f t="shared" si="103"/>
        <v>#DIV/0!</v>
      </c>
    </row>
  </sheetData>
  <sheetProtection selectLockedCells="1" selectUnlockedCells="1"/>
  <autoFilter ref="B5:BK505"/>
  <mergeCells count="9">
    <mergeCell ref="BL26:BO39"/>
    <mergeCell ref="BL8:BO21"/>
    <mergeCell ref="BL4:BN4"/>
    <mergeCell ref="C3:I3"/>
    <mergeCell ref="J3:K3"/>
    <mergeCell ref="O3:S3"/>
    <mergeCell ref="T3:U3"/>
    <mergeCell ref="X3:AC3"/>
    <mergeCell ref="AD3:AH3"/>
  </mergeCells>
  <conditionalFormatting sqref="AZ6:BK505">
    <cfRule type="cellIs" priority="1" dxfId="1" operator="equal" stopIfTrue="1">
      <formula>0</formula>
    </cfRule>
  </conditionalFormatting>
  <dataValidations count="1">
    <dataValidation type="list" operator="equal" allowBlank="1" showInputMessage="1" showErrorMessage="1" prompt="1  =  totalmente in disaccordo&#10;2  =  in disaccordo&#10;3  =  parzialmente in disaccordo&#10;4  =  parzialmente in accordo&#10;5  =  d'accordo&#10;6  =  completamente d’accordo&#10;0  =  non so&#10;n  =  non ha risposto" sqref="C6:AW505">
      <formula1>"1,2,3,4,5,6,0,n"</formula1>
    </dataValidation>
  </dataValidations>
  <printOptions/>
  <pageMargins left="0.5118055555555555" right="0.31527777777777777" top="0.9840277777777777" bottom="0.9840277777777777" header="0.5118055555555555" footer="0.5118055555555555"/>
  <pageSetup horizontalDpi="300" verticalDpi="300" orientation="portrait" paperSize="9" r:id="rId2"/>
  <headerFooter alignWithMargins="0">
    <oddHeader>&amp;LContatore dei risultati individuali dei questionari</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Z24"/>
  <sheetViews>
    <sheetView zoomScale="75" zoomScaleNormal="75" zoomScalePageLayoutView="0" workbookViewId="0" topLeftCell="A13">
      <selection activeCell="K27" sqref="K27"/>
    </sheetView>
  </sheetViews>
  <sheetFormatPr defaultColWidth="8.8515625" defaultRowHeight="30.75" customHeight="1"/>
  <cols>
    <col min="1" max="1" width="10.7109375" style="1" customWidth="1"/>
    <col min="2" max="16384" width="8.8515625" style="1" customWidth="1"/>
  </cols>
  <sheetData>
    <row r="1" spans="1:51" ht="15.75">
      <c r="A1" s="39" t="s">
        <v>38</v>
      </c>
      <c r="B1" s="7" t="s">
        <v>39</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X1" s="40"/>
      <c r="AY1" s="41"/>
    </row>
    <row r="2" spans="1:52" s="5" customFormat="1" ht="43.5">
      <c r="A2" s="42" t="s">
        <v>40</v>
      </c>
      <c r="B2" s="43">
        <v>1</v>
      </c>
      <c r="C2" s="43">
        <v>2</v>
      </c>
      <c r="D2" s="43">
        <v>3</v>
      </c>
      <c r="E2" s="43">
        <v>4</v>
      </c>
      <c r="F2" s="43">
        <v>5</v>
      </c>
      <c r="G2" s="43">
        <v>6</v>
      </c>
      <c r="H2" s="43">
        <v>7</v>
      </c>
      <c r="I2" s="43">
        <v>8</v>
      </c>
      <c r="J2" s="43">
        <v>9</v>
      </c>
      <c r="K2" s="43">
        <v>10</v>
      </c>
      <c r="L2" s="43">
        <v>11</v>
      </c>
      <c r="M2" s="43">
        <v>12</v>
      </c>
      <c r="N2" s="43">
        <v>13</v>
      </c>
      <c r="O2" s="43">
        <v>14</v>
      </c>
      <c r="P2" s="43">
        <v>15</v>
      </c>
      <c r="Q2" s="43">
        <v>16</v>
      </c>
      <c r="R2" s="43">
        <v>17</v>
      </c>
      <c r="S2" s="43">
        <v>18</v>
      </c>
      <c r="T2" s="43">
        <v>19</v>
      </c>
      <c r="U2" s="43">
        <v>20</v>
      </c>
      <c r="V2" s="43">
        <v>21</v>
      </c>
      <c r="W2" s="43">
        <v>22</v>
      </c>
      <c r="X2" s="43">
        <v>23</v>
      </c>
      <c r="Y2" s="43">
        <v>24</v>
      </c>
      <c r="Z2" s="43">
        <v>25</v>
      </c>
      <c r="AA2" s="43">
        <v>26</v>
      </c>
      <c r="AB2" s="43">
        <v>27</v>
      </c>
      <c r="AC2" s="43">
        <v>28</v>
      </c>
      <c r="AD2" s="43">
        <v>29</v>
      </c>
      <c r="AE2" s="43">
        <v>30</v>
      </c>
      <c r="AF2" s="43">
        <v>31</v>
      </c>
      <c r="AG2" s="43">
        <v>32</v>
      </c>
      <c r="AH2" s="43">
        <v>33</v>
      </c>
      <c r="AI2" s="43">
        <v>34</v>
      </c>
      <c r="AJ2" s="43">
        <v>35</v>
      </c>
      <c r="AK2" s="43">
        <v>36</v>
      </c>
      <c r="AL2" s="43">
        <v>37</v>
      </c>
      <c r="AM2" s="43">
        <v>38</v>
      </c>
      <c r="AN2" s="43">
        <v>39</v>
      </c>
      <c r="AO2" s="43">
        <v>40</v>
      </c>
      <c r="AP2" s="43">
        <v>41</v>
      </c>
      <c r="AQ2" s="43">
        <v>42</v>
      </c>
      <c r="AR2" s="43">
        <v>43</v>
      </c>
      <c r="AS2" s="43">
        <v>44</v>
      </c>
      <c r="AT2" s="43">
        <v>45</v>
      </c>
      <c r="AU2" s="43">
        <v>46</v>
      </c>
      <c r="AV2" s="43">
        <v>47</v>
      </c>
      <c r="AX2" s="40"/>
      <c r="AZ2" s="44" t="s">
        <v>41</v>
      </c>
    </row>
    <row r="3" spans="1:52" ht="44.25" customHeight="1">
      <c r="A3" s="45">
        <v>1</v>
      </c>
      <c r="B3" s="46">
        <f>COUNTIF(GRIGLIA!C$6:C$505,1)</f>
        <v>6</v>
      </c>
      <c r="C3" s="46">
        <f>COUNTIF(GRIGLIA!D$6:D$505,1)</f>
        <v>4</v>
      </c>
      <c r="D3" s="46">
        <f>COUNTIF(GRIGLIA!E$6:E$505,1)</f>
        <v>7</v>
      </c>
      <c r="E3" s="46">
        <f>COUNTIF(GRIGLIA!F$6:F$505,1)</f>
        <v>11</v>
      </c>
      <c r="F3" s="46">
        <f>COUNTIF(GRIGLIA!G$6:G$505,1)</f>
        <v>2</v>
      </c>
      <c r="G3" s="46">
        <f>COUNTIF(GRIGLIA!H$6:H$505,1)</f>
        <v>7</v>
      </c>
      <c r="H3" s="46">
        <f>COUNTIF(GRIGLIA!I$6:I$505,1)</f>
        <v>2</v>
      </c>
      <c r="I3" s="46">
        <f>COUNTIF(GRIGLIA!J$6:J$505,1)</f>
        <v>9</v>
      </c>
      <c r="J3" s="46">
        <f>COUNTIF(GRIGLIA!K$6:K$505,1)</f>
        <v>9</v>
      </c>
      <c r="K3" s="46">
        <f>COUNTIF(GRIGLIA!L$6:L$505,1)</f>
        <v>12</v>
      </c>
      <c r="L3" s="46">
        <f>COUNTIF(GRIGLIA!M$6:M$505,1)</f>
        <v>8</v>
      </c>
      <c r="M3" s="46">
        <f>COUNTIF(GRIGLIA!N$6:N$505,1)</f>
        <v>12</v>
      </c>
      <c r="N3" s="46">
        <f>COUNTIF(GRIGLIA!O$6:O$505,1)</f>
        <v>0</v>
      </c>
      <c r="O3" s="46">
        <f>COUNTIF(GRIGLIA!P$6:P$505,1)</f>
        <v>12</v>
      </c>
      <c r="P3" s="46">
        <f>COUNTIF(GRIGLIA!Q$6:Q$505,1)</f>
        <v>11</v>
      </c>
      <c r="Q3" s="46">
        <f>COUNTIF(GRIGLIA!R$6:R$505,1)</f>
        <v>2</v>
      </c>
      <c r="R3" s="46">
        <f>COUNTIF(GRIGLIA!S$6:S$505,1)</f>
        <v>1</v>
      </c>
      <c r="S3" s="46">
        <f>COUNTIF(GRIGLIA!T$6:T$505,1)</f>
        <v>2</v>
      </c>
      <c r="T3" s="46">
        <f>COUNTIF(GRIGLIA!U$6:U$505,1)</f>
        <v>11</v>
      </c>
      <c r="U3" s="46">
        <f>COUNTIF(GRIGLIA!V$6:V$505,1)</f>
        <v>8</v>
      </c>
      <c r="V3" s="46">
        <f>COUNTIF(GRIGLIA!W$6:W$505,1)</f>
        <v>11</v>
      </c>
      <c r="W3" s="46">
        <f>COUNTIF(GRIGLIA!X$6:X$505,1)</f>
        <v>2</v>
      </c>
      <c r="X3" s="46">
        <f>COUNTIF(GRIGLIA!Y$6:Y$505,1)</f>
        <v>3</v>
      </c>
      <c r="Y3" s="46">
        <f>COUNTIF(GRIGLIA!Z$6:Z$505,1)</f>
        <v>10</v>
      </c>
      <c r="Z3" s="46">
        <f>COUNTIF(GRIGLIA!AA$6:AA$505,1)</f>
        <v>6</v>
      </c>
      <c r="AA3" s="46">
        <f>COUNTIF(GRIGLIA!AB$6:AB$505,1)</f>
        <v>7</v>
      </c>
      <c r="AB3" s="46">
        <f>COUNTIF(GRIGLIA!AC$6:AC$505,1)</f>
        <v>3</v>
      </c>
      <c r="AC3" s="46">
        <f>COUNTIF(GRIGLIA!AD$6:AD$505,1)</f>
        <v>7</v>
      </c>
      <c r="AD3" s="46">
        <f>COUNTIF(GRIGLIA!AE$6:AE$505,1)</f>
        <v>5</v>
      </c>
      <c r="AE3" s="46">
        <f>COUNTIF(GRIGLIA!AF$6:AF$505,1)</f>
        <v>3</v>
      </c>
      <c r="AF3" s="46">
        <f>COUNTIF(GRIGLIA!AG$6:AG$505,1)</f>
        <v>4</v>
      </c>
      <c r="AG3" s="46">
        <f>COUNTIF(GRIGLIA!AH$6:AH$505,1)</f>
        <v>1</v>
      </c>
      <c r="AH3" s="46">
        <f>COUNTIF(GRIGLIA!AI$6:AI$505,1)</f>
        <v>3</v>
      </c>
      <c r="AI3" s="46">
        <f>COUNTIF(GRIGLIA!AJ$6:AJ$505,1)</f>
        <v>2</v>
      </c>
      <c r="AJ3" s="46">
        <f>COUNTIF(GRIGLIA!AK$6:AK$505,1)</f>
        <v>2</v>
      </c>
      <c r="AK3" s="46">
        <f>COUNTIF(GRIGLIA!AL$6:AL$505,1)</f>
        <v>4</v>
      </c>
      <c r="AL3" s="46">
        <f>COUNTIF(GRIGLIA!AM$6:AM$505,1)</f>
        <v>10</v>
      </c>
      <c r="AM3" s="46">
        <f>COUNTIF(GRIGLIA!AN$6:AN$505,1)</f>
        <v>0</v>
      </c>
      <c r="AN3" s="46">
        <f>COUNTIF(GRIGLIA!AO$6:AO$505,1)</f>
        <v>2</v>
      </c>
      <c r="AO3" s="46">
        <f>COUNTIF(GRIGLIA!AP$6:AP$505,1)</f>
        <v>4</v>
      </c>
      <c r="AP3" s="46">
        <f>COUNTIF(GRIGLIA!AQ$6:AQ$505,1)</f>
        <v>5</v>
      </c>
      <c r="AQ3" s="46">
        <f>COUNTIF(GRIGLIA!AR$6:AR$505,1)</f>
        <v>0</v>
      </c>
      <c r="AR3" s="46">
        <f>COUNTIF(GRIGLIA!AS$6:AS$505,1)</f>
        <v>3</v>
      </c>
      <c r="AS3" s="46">
        <f>COUNTIF(GRIGLIA!AT$6:AT$505,1)</f>
        <v>7</v>
      </c>
      <c r="AT3" s="46">
        <f>COUNTIF(GRIGLIA!AU$6:AU$505,1)</f>
        <v>1</v>
      </c>
      <c r="AU3" s="46">
        <f>COUNTIF(GRIGLIA!AV$6:AV$505,1)</f>
        <v>0</v>
      </c>
      <c r="AV3" s="46">
        <f>COUNTIF(GRIGLIA!AW$6:AW$505,1)</f>
        <v>0</v>
      </c>
      <c r="AX3" s="47" t="s">
        <v>42</v>
      </c>
      <c r="AY3" s="40">
        <f aca="true" t="shared" si="0" ref="AY3:AY10">SUM(B3:AV3)</f>
        <v>241</v>
      </c>
      <c r="AZ3" s="48">
        <f aca="true" t="shared" si="1" ref="AZ3:AZ9">+AY3/(SUM($AY$3:$AY$9))</f>
        <v>0.1779911373707533</v>
      </c>
    </row>
    <row r="4" spans="1:52" ht="44.25" customHeight="1">
      <c r="A4" s="45">
        <v>2</v>
      </c>
      <c r="B4" s="46">
        <f>COUNTIF(GRIGLIA!C$6:C$505,2)</f>
        <v>0</v>
      </c>
      <c r="C4" s="46">
        <f>COUNTIF(GRIGLIA!D$6:D$505,2)</f>
        <v>1</v>
      </c>
      <c r="D4" s="46">
        <f>COUNTIF(GRIGLIA!E$6:E$505,2)</f>
        <v>5</v>
      </c>
      <c r="E4" s="46">
        <f>COUNTIF(GRIGLIA!F$6:F$505,2)</f>
        <v>4</v>
      </c>
      <c r="F4" s="46">
        <f>COUNTIF(GRIGLIA!G$6:G$505,2)</f>
        <v>0</v>
      </c>
      <c r="G4" s="46">
        <f>COUNTIF(GRIGLIA!H$6:H$505,2)</f>
        <v>3</v>
      </c>
      <c r="H4" s="46">
        <f>COUNTIF(GRIGLIA!I$6:I$505,2)</f>
        <v>4</v>
      </c>
      <c r="I4" s="46">
        <f>COUNTIF(GRIGLIA!J$6:J$505,2)</f>
        <v>5</v>
      </c>
      <c r="J4" s="46">
        <f>COUNTIF(GRIGLIA!K$6:K$505,2)</f>
        <v>8</v>
      </c>
      <c r="K4" s="46">
        <f>COUNTIF(GRIGLIA!L$6:L$505,2)</f>
        <v>2</v>
      </c>
      <c r="L4" s="46">
        <f>COUNTIF(GRIGLIA!M$6:M$505,2)</f>
        <v>4</v>
      </c>
      <c r="M4" s="46">
        <f>COUNTIF(GRIGLIA!N$6:N$505,2)</f>
        <v>1</v>
      </c>
      <c r="N4" s="46">
        <f>COUNTIF(GRIGLIA!O$6:O$505,2)</f>
        <v>2</v>
      </c>
      <c r="O4" s="46">
        <f>COUNTIF(GRIGLIA!P$6:P$505,2)</f>
        <v>3</v>
      </c>
      <c r="P4" s="46">
        <f>COUNTIF(GRIGLIA!Q$6:Q$505,2)</f>
        <v>6</v>
      </c>
      <c r="Q4" s="46">
        <f>COUNTIF(GRIGLIA!R$6:R$505,2)</f>
        <v>1</v>
      </c>
      <c r="R4" s="46">
        <f>COUNTIF(GRIGLIA!S$6:S$505,2)</f>
        <v>0</v>
      </c>
      <c r="S4" s="46">
        <f>COUNTIF(GRIGLIA!T$6:T$505,2)</f>
        <v>3</v>
      </c>
      <c r="T4" s="46">
        <f>COUNTIF(GRIGLIA!U$6:U$505,2)</f>
        <v>3</v>
      </c>
      <c r="U4" s="46">
        <f>COUNTIF(GRIGLIA!V$6:V$505,2)</f>
        <v>7</v>
      </c>
      <c r="V4" s="46">
        <f>COUNTIF(GRIGLIA!W$6:W$505,2)</f>
        <v>5</v>
      </c>
      <c r="W4" s="46">
        <f>COUNTIF(GRIGLIA!X$6:X$505,2)</f>
        <v>4</v>
      </c>
      <c r="X4" s="46">
        <f>COUNTIF(GRIGLIA!Y$6:Y$505,2)</f>
        <v>5</v>
      </c>
      <c r="Y4" s="46">
        <f>COUNTIF(GRIGLIA!Z$6:Z$505,2)</f>
        <v>6</v>
      </c>
      <c r="Z4" s="46">
        <f>COUNTIF(GRIGLIA!AA$6:AA$505,2)</f>
        <v>8</v>
      </c>
      <c r="AA4" s="46">
        <f>COUNTIF(GRIGLIA!AB$6:AB$505,2)</f>
        <v>7</v>
      </c>
      <c r="AB4" s="46">
        <f>COUNTIF(GRIGLIA!AC$6:AC$505,2)</f>
        <v>5</v>
      </c>
      <c r="AC4" s="46">
        <f>COUNTIF(GRIGLIA!AD$6:AD$505,2)</f>
        <v>3</v>
      </c>
      <c r="AD4" s="46">
        <f>COUNTIF(GRIGLIA!AE$6:AE$505,2)</f>
        <v>4</v>
      </c>
      <c r="AE4" s="46">
        <f>COUNTIF(GRIGLIA!AF$6:AF$505,2)</f>
        <v>8</v>
      </c>
      <c r="AF4" s="46">
        <f>COUNTIF(GRIGLIA!AG$6:AG$505,2)</f>
        <v>3</v>
      </c>
      <c r="AG4" s="46">
        <f>COUNTIF(GRIGLIA!AH$6:AH$505,2)</f>
        <v>5</v>
      </c>
      <c r="AH4" s="46">
        <f>COUNTIF(GRIGLIA!AI$6:AI$505,2)</f>
        <v>1</v>
      </c>
      <c r="AI4" s="46">
        <f>COUNTIF(GRIGLIA!AJ$6:AJ$505,2)</f>
        <v>2</v>
      </c>
      <c r="AJ4" s="46">
        <f>COUNTIF(GRIGLIA!AK$6:AK$505,2)</f>
        <v>3</v>
      </c>
      <c r="AK4" s="46">
        <f>COUNTIF(GRIGLIA!AL$6:AL$505,2)</f>
        <v>9</v>
      </c>
      <c r="AL4" s="46">
        <f>COUNTIF(GRIGLIA!AM$6:AM$505,2)</f>
        <v>5</v>
      </c>
      <c r="AM4" s="46">
        <f>COUNTIF(GRIGLIA!AN$6:AN$505,2)</f>
        <v>4</v>
      </c>
      <c r="AN4" s="46">
        <f>COUNTIF(GRIGLIA!AO$6:AO$505,2)</f>
        <v>5</v>
      </c>
      <c r="AO4" s="46">
        <f>COUNTIF(GRIGLIA!AP$6:AP$505,2)</f>
        <v>4</v>
      </c>
      <c r="AP4" s="46">
        <f>COUNTIF(GRIGLIA!AQ$6:AQ$505,2)</f>
        <v>4</v>
      </c>
      <c r="AQ4" s="46">
        <f>COUNTIF(GRIGLIA!AR$6:AR$505,2)</f>
        <v>6</v>
      </c>
      <c r="AR4" s="46">
        <f>COUNTIF(GRIGLIA!AS$6:AS$505,2)</f>
        <v>4</v>
      </c>
      <c r="AS4" s="46">
        <f>COUNTIF(GRIGLIA!AT$6:AT$505,2)</f>
        <v>5</v>
      </c>
      <c r="AT4" s="46">
        <f>COUNTIF(GRIGLIA!AU$6:AU$505,2)</f>
        <v>3</v>
      </c>
      <c r="AU4" s="46">
        <f>COUNTIF(GRIGLIA!AV$6:AV$505,2)</f>
        <v>2</v>
      </c>
      <c r="AV4" s="46">
        <f>COUNTIF(GRIGLIA!AW$6:AW$505,2)</f>
        <v>2</v>
      </c>
      <c r="AX4" s="47" t="s">
        <v>43</v>
      </c>
      <c r="AY4" s="40">
        <f t="shared" si="0"/>
        <v>184</v>
      </c>
      <c r="AZ4" s="48">
        <f t="shared" si="1"/>
        <v>0.1358936484490399</v>
      </c>
    </row>
    <row r="5" spans="1:52" ht="44.25" customHeight="1">
      <c r="A5" s="45">
        <v>3</v>
      </c>
      <c r="B5" s="46">
        <f>COUNTIF(GRIGLIA!C$6:C$505,3)</f>
        <v>3</v>
      </c>
      <c r="C5" s="46">
        <f>COUNTIF(GRIGLIA!D$6:D$505,3)</f>
        <v>7</v>
      </c>
      <c r="D5" s="46">
        <f>COUNTIF(GRIGLIA!E$6:E$505,3)</f>
        <v>2</v>
      </c>
      <c r="E5" s="46">
        <f>COUNTIF(GRIGLIA!F$6:F$505,3)</f>
        <v>3</v>
      </c>
      <c r="F5" s="46">
        <f>COUNTIF(GRIGLIA!G$6:G$505,3)</f>
        <v>2</v>
      </c>
      <c r="G5" s="46">
        <f>COUNTIF(GRIGLIA!H$6:H$505,3)</f>
        <v>7</v>
      </c>
      <c r="H5" s="46">
        <f>COUNTIF(GRIGLIA!I$6:I$505,3)</f>
        <v>7</v>
      </c>
      <c r="I5" s="46">
        <f>COUNTIF(GRIGLIA!J$6:J$505,3)</f>
        <v>2</v>
      </c>
      <c r="J5" s="46">
        <f>COUNTIF(GRIGLIA!K$6:K$505,3)</f>
        <v>1</v>
      </c>
      <c r="K5" s="46">
        <f>COUNTIF(GRIGLIA!L$6:L$505,3)</f>
        <v>5</v>
      </c>
      <c r="L5" s="46">
        <f>COUNTIF(GRIGLIA!M$6:M$505,3)</f>
        <v>4</v>
      </c>
      <c r="M5" s="46">
        <f>COUNTIF(GRIGLIA!N$6:N$505,3)</f>
        <v>3</v>
      </c>
      <c r="N5" s="46">
        <f>COUNTIF(GRIGLIA!O$6:O$505,3)</f>
        <v>3</v>
      </c>
      <c r="O5" s="46">
        <f>COUNTIF(GRIGLIA!P$6:P$505,3)</f>
        <v>1</v>
      </c>
      <c r="P5" s="46">
        <f>COUNTIF(GRIGLIA!Q$6:Q$505,3)</f>
        <v>3</v>
      </c>
      <c r="Q5" s="46">
        <f>COUNTIF(GRIGLIA!R$6:R$505,3)</f>
        <v>2</v>
      </c>
      <c r="R5" s="46">
        <f>COUNTIF(GRIGLIA!S$6:S$505,3)</f>
        <v>1</v>
      </c>
      <c r="S5" s="46">
        <f>COUNTIF(GRIGLIA!T$6:T$505,3)</f>
        <v>7</v>
      </c>
      <c r="T5" s="46">
        <f>COUNTIF(GRIGLIA!U$6:U$505,3)</f>
        <v>2</v>
      </c>
      <c r="U5" s="46">
        <f>COUNTIF(GRIGLIA!V$6:V$505,3)</f>
        <v>5</v>
      </c>
      <c r="V5" s="46">
        <f>COUNTIF(GRIGLIA!W$6:W$505,3)</f>
        <v>2</v>
      </c>
      <c r="W5" s="46">
        <f>COUNTIF(GRIGLIA!X$6:X$505,3)</f>
        <v>6</v>
      </c>
      <c r="X5" s="46">
        <f>COUNTIF(GRIGLIA!Y$6:Y$505,3)</f>
        <v>6</v>
      </c>
      <c r="Y5" s="46">
        <f>COUNTIF(GRIGLIA!Z$6:Z$505,3)</f>
        <v>0</v>
      </c>
      <c r="Z5" s="46">
        <f>COUNTIF(GRIGLIA!AA$6:AA$505,3)</f>
        <v>4</v>
      </c>
      <c r="AA5" s="46">
        <f>COUNTIF(GRIGLIA!AB$6:AB$505,3)</f>
        <v>4</v>
      </c>
      <c r="AB5" s="46">
        <f>COUNTIF(GRIGLIA!AC$6:AC$505,3)</f>
        <v>4</v>
      </c>
      <c r="AC5" s="46">
        <f>COUNTIF(GRIGLIA!AD$6:AD$505,3)</f>
        <v>3</v>
      </c>
      <c r="AD5" s="46">
        <f>COUNTIF(GRIGLIA!AE$6:AE$505,3)</f>
        <v>6</v>
      </c>
      <c r="AE5" s="46">
        <f>COUNTIF(GRIGLIA!AF$6:AF$505,3)</f>
        <v>3</v>
      </c>
      <c r="AF5" s="46">
        <f>COUNTIF(GRIGLIA!AG$6:AG$505,3)</f>
        <v>5</v>
      </c>
      <c r="AG5" s="46">
        <f>COUNTIF(GRIGLIA!AH$6:AH$505,3)</f>
        <v>4</v>
      </c>
      <c r="AH5" s="46">
        <f>COUNTIF(GRIGLIA!AI$6:AI$505,3)</f>
        <v>5</v>
      </c>
      <c r="AI5" s="46">
        <f>COUNTIF(GRIGLIA!AJ$6:AJ$505,3)</f>
        <v>2</v>
      </c>
      <c r="AJ5" s="46">
        <f>COUNTIF(GRIGLIA!AK$6:AK$505,3)</f>
        <v>2</v>
      </c>
      <c r="AK5" s="46">
        <f>COUNTIF(GRIGLIA!AL$6:AL$505,3)</f>
        <v>6</v>
      </c>
      <c r="AL5" s="46">
        <f>COUNTIF(GRIGLIA!AM$6:AM$505,3)</f>
        <v>2</v>
      </c>
      <c r="AM5" s="46">
        <f>COUNTIF(GRIGLIA!AN$6:AN$505,3)</f>
        <v>6</v>
      </c>
      <c r="AN5" s="46">
        <f>COUNTIF(GRIGLIA!AO$6:AO$505,3)</f>
        <v>4</v>
      </c>
      <c r="AO5" s="46">
        <f>COUNTIF(GRIGLIA!AP$6:AP$505,3)</f>
        <v>7</v>
      </c>
      <c r="AP5" s="46">
        <f>COUNTIF(GRIGLIA!AQ$6:AQ$505,3)</f>
        <v>7</v>
      </c>
      <c r="AQ5" s="46">
        <f>COUNTIF(GRIGLIA!AR$6:AR$505,3)</f>
        <v>8</v>
      </c>
      <c r="AR5" s="46">
        <f>COUNTIF(GRIGLIA!AS$6:AS$505,3)</f>
        <v>4</v>
      </c>
      <c r="AS5" s="46">
        <f>COUNTIF(GRIGLIA!AT$6:AT$505,3)</f>
        <v>7</v>
      </c>
      <c r="AT5" s="46">
        <f>COUNTIF(GRIGLIA!AU$6:AU$505,3)</f>
        <v>3</v>
      </c>
      <c r="AU5" s="46">
        <f>COUNTIF(GRIGLIA!AV$6:AV$505,3)</f>
        <v>1</v>
      </c>
      <c r="AV5" s="46">
        <f>COUNTIF(GRIGLIA!AW$6:AW$505,3)</f>
        <v>1</v>
      </c>
      <c r="AX5" s="47" t="s">
        <v>44</v>
      </c>
      <c r="AY5" s="40">
        <f t="shared" si="0"/>
        <v>182</v>
      </c>
      <c r="AZ5" s="48">
        <f t="shared" si="1"/>
        <v>0.1344165435745938</v>
      </c>
    </row>
    <row r="6" spans="1:52" ht="44.25" customHeight="1">
      <c r="A6" s="45">
        <v>4</v>
      </c>
      <c r="B6" s="46">
        <f>COUNTIF(GRIGLIA!C$6:C$505,4)</f>
        <v>4</v>
      </c>
      <c r="C6" s="46">
        <f>COUNTIF(GRIGLIA!D$6:D$505,4)</f>
        <v>7</v>
      </c>
      <c r="D6" s="46">
        <f>COUNTIF(GRIGLIA!E$6:E$505,4)</f>
        <v>7</v>
      </c>
      <c r="E6" s="46">
        <f>COUNTIF(GRIGLIA!F$6:F$505,4)</f>
        <v>1</v>
      </c>
      <c r="F6" s="46">
        <f>COUNTIF(GRIGLIA!G$6:G$505,4)</f>
        <v>7</v>
      </c>
      <c r="G6" s="46">
        <f>COUNTIF(GRIGLIA!H$6:H$505,4)</f>
        <v>3</v>
      </c>
      <c r="H6" s="46">
        <f>COUNTIF(GRIGLIA!I$6:I$505,4)</f>
        <v>12</v>
      </c>
      <c r="I6" s="46">
        <f>COUNTIF(GRIGLIA!J$6:J$505,4)</f>
        <v>7</v>
      </c>
      <c r="J6" s="46">
        <f>COUNTIF(GRIGLIA!K$6:K$505,4)</f>
        <v>5</v>
      </c>
      <c r="K6" s="46">
        <f>COUNTIF(GRIGLIA!L$6:L$505,4)</f>
        <v>5</v>
      </c>
      <c r="L6" s="46">
        <f>COUNTIF(GRIGLIA!M$6:M$505,4)</f>
        <v>3</v>
      </c>
      <c r="M6" s="46">
        <f>COUNTIF(GRIGLIA!N$6:N$505,4)</f>
        <v>7</v>
      </c>
      <c r="N6" s="46">
        <f>COUNTIF(GRIGLIA!O$6:O$505,4)</f>
        <v>4</v>
      </c>
      <c r="O6" s="46">
        <f>COUNTIF(GRIGLIA!P$6:P$505,4)</f>
        <v>7</v>
      </c>
      <c r="P6" s="46">
        <f>COUNTIF(GRIGLIA!Q$6:Q$505,4)</f>
        <v>3</v>
      </c>
      <c r="Q6" s="46">
        <f>COUNTIF(GRIGLIA!R$6:R$505,4)</f>
        <v>6</v>
      </c>
      <c r="R6" s="46">
        <f>COUNTIF(GRIGLIA!S$6:S$505,4)</f>
        <v>6</v>
      </c>
      <c r="S6" s="46">
        <f>COUNTIF(GRIGLIA!T$6:T$505,4)</f>
        <v>3</v>
      </c>
      <c r="T6" s="46">
        <f>COUNTIF(GRIGLIA!U$6:U$505,4)</f>
        <v>5</v>
      </c>
      <c r="U6" s="46">
        <f>COUNTIF(GRIGLIA!V$6:V$505,4)</f>
        <v>4</v>
      </c>
      <c r="V6" s="46">
        <f>COUNTIF(GRIGLIA!W$6:W$505,4)</f>
        <v>2</v>
      </c>
      <c r="W6" s="46">
        <f>COUNTIF(GRIGLIA!X$6:X$505,4)</f>
        <v>7</v>
      </c>
      <c r="X6" s="46">
        <f>COUNTIF(GRIGLIA!Y$6:Y$505,4)</f>
        <v>3</v>
      </c>
      <c r="Y6" s="46">
        <f>COUNTIF(GRIGLIA!Z$6:Z$505,4)</f>
        <v>4</v>
      </c>
      <c r="Z6" s="46">
        <f>COUNTIF(GRIGLIA!AA$6:AA$505,4)</f>
        <v>4</v>
      </c>
      <c r="AA6" s="46">
        <f>COUNTIF(GRIGLIA!AB$6:AB$505,4)</f>
        <v>5</v>
      </c>
      <c r="AB6" s="46">
        <f>COUNTIF(GRIGLIA!AC$6:AC$505,4)</f>
        <v>8</v>
      </c>
      <c r="AC6" s="46">
        <f>COUNTIF(GRIGLIA!AD$6:AD$505,4)</f>
        <v>8</v>
      </c>
      <c r="AD6" s="46">
        <f>COUNTIF(GRIGLIA!AE$6:AE$505,4)</f>
        <v>5</v>
      </c>
      <c r="AE6" s="46">
        <f>COUNTIF(GRIGLIA!AF$6:AF$505,4)</f>
        <v>5</v>
      </c>
      <c r="AF6" s="46">
        <f>COUNTIF(GRIGLIA!AG$6:AG$505,4)</f>
        <v>5</v>
      </c>
      <c r="AG6" s="46">
        <f>COUNTIF(GRIGLIA!AH$6:AH$505,4)</f>
        <v>4</v>
      </c>
      <c r="AH6" s="46">
        <f>COUNTIF(GRIGLIA!AI$6:AI$505,4)</f>
        <v>4</v>
      </c>
      <c r="AI6" s="46">
        <f>COUNTIF(GRIGLIA!AJ$6:AJ$505,4)</f>
        <v>5</v>
      </c>
      <c r="AJ6" s="46">
        <f>COUNTIF(GRIGLIA!AK$6:AK$505,4)</f>
        <v>7</v>
      </c>
      <c r="AK6" s="46">
        <f>COUNTIF(GRIGLIA!AL$6:AL$505,4)</f>
        <v>3</v>
      </c>
      <c r="AL6" s="46">
        <f>COUNTIF(GRIGLIA!AM$6:AM$505,4)</f>
        <v>4</v>
      </c>
      <c r="AM6" s="46">
        <f>COUNTIF(GRIGLIA!AN$6:AN$505,4)</f>
        <v>7</v>
      </c>
      <c r="AN6" s="46">
        <f>COUNTIF(GRIGLIA!AO$6:AO$505,4)</f>
        <v>7</v>
      </c>
      <c r="AO6" s="46">
        <f>COUNTIF(GRIGLIA!AP$6:AP$505,4)</f>
        <v>10</v>
      </c>
      <c r="AP6" s="46">
        <f>COUNTIF(GRIGLIA!AQ$6:AQ$505,4)</f>
        <v>7</v>
      </c>
      <c r="AQ6" s="46">
        <f>COUNTIF(GRIGLIA!AR$6:AR$505,4)</f>
        <v>6</v>
      </c>
      <c r="AR6" s="46">
        <f>COUNTIF(GRIGLIA!AS$6:AS$505,4)</f>
        <v>7</v>
      </c>
      <c r="AS6" s="46">
        <f>COUNTIF(GRIGLIA!AT$6:AT$505,4)</f>
        <v>5</v>
      </c>
      <c r="AT6" s="46">
        <f>COUNTIF(GRIGLIA!AU$6:AU$505,4)</f>
        <v>7</v>
      </c>
      <c r="AU6" s="46">
        <f>COUNTIF(GRIGLIA!AV$6:AV$505,4)</f>
        <v>8</v>
      </c>
      <c r="AV6" s="46">
        <f>COUNTIF(GRIGLIA!AW$6:AW$505,4)</f>
        <v>10</v>
      </c>
      <c r="AX6" s="47" t="s">
        <v>45</v>
      </c>
      <c r="AY6" s="40">
        <f t="shared" si="0"/>
        <v>263</v>
      </c>
      <c r="AZ6" s="48">
        <f t="shared" si="1"/>
        <v>0.19423929098966028</v>
      </c>
    </row>
    <row r="7" spans="1:52" ht="44.25" customHeight="1">
      <c r="A7" s="45">
        <v>5</v>
      </c>
      <c r="B7" s="46">
        <f>COUNTIF(GRIGLIA!C$6:C$505,5)</f>
        <v>4</v>
      </c>
      <c r="C7" s="46">
        <f>COUNTIF(GRIGLIA!D$6:D$505,5)</f>
        <v>6</v>
      </c>
      <c r="D7" s="46">
        <f>COUNTIF(GRIGLIA!E$6:E$505,5)</f>
        <v>3</v>
      </c>
      <c r="E7" s="46">
        <f>COUNTIF(GRIGLIA!F$6:F$505,5)</f>
        <v>7</v>
      </c>
      <c r="F7" s="46">
        <f>COUNTIF(GRIGLIA!G$6:G$505,5)</f>
        <v>8</v>
      </c>
      <c r="G7" s="46">
        <f>COUNTIF(GRIGLIA!H$6:H$505,5)</f>
        <v>6</v>
      </c>
      <c r="H7" s="46">
        <f>COUNTIF(GRIGLIA!I$6:I$505,5)</f>
        <v>3</v>
      </c>
      <c r="I7" s="46">
        <f>COUNTIF(GRIGLIA!J$6:J$505,5)</f>
        <v>3</v>
      </c>
      <c r="J7" s="46">
        <f>COUNTIF(GRIGLIA!K$6:K$505,5)</f>
        <v>6</v>
      </c>
      <c r="K7" s="46">
        <f>COUNTIF(GRIGLIA!L$6:L$505,5)</f>
        <v>4</v>
      </c>
      <c r="L7" s="46">
        <f>COUNTIF(GRIGLIA!M$6:M$505,5)</f>
        <v>5</v>
      </c>
      <c r="M7" s="46">
        <f>COUNTIF(GRIGLIA!N$6:N$505,5)</f>
        <v>5</v>
      </c>
      <c r="N7" s="46">
        <f>COUNTIF(GRIGLIA!O$6:O$505,5)</f>
        <v>9</v>
      </c>
      <c r="O7" s="46">
        <f>COUNTIF(GRIGLIA!P$6:P$505,5)</f>
        <v>4</v>
      </c>
      <c r="P7" s="46">
        <f>COUNTIF(GRIGLIA!Q$6:Q$505,5)</f>
        <v>5</v>
      </c>
      <c r="Q7" s="46">
        <f>COUNTIF(GRIGLIA!R$6:R$505,5)</f>
        <v>13</v>
      </c>
      <c r="R7" s="46">
        <f>COUNTIF(GRIGLIA!S$6:S$505,5)</f>
        <v>15</v>
      </c>
      <c r="S7" s="46">
        <f>COUNTIF(GRIGLIA!T$6:T$505,5)</f>
        <v>6</v>
      </c>
      <c r="T7" s="46">
        <f>COUNTIF(GRIGLIA!U$6:U$505,5)</f>
        <v>3</v>
      </c>
      <c r="U7" s="46">
        <f>COUNTIF(GRIGLIA!V$6:V$505,5)</f>
        <v>2</v>
      </c>
      <c r="V7" s="46">
        <f>COUNTIF(GRIGLIA!W$6:W$505,5)</f>
        <v>6</v>
      </c>
      <c r="W7" s="46">
        <f>COUNTIF(GRIGLIA!X$6:X$505,5)</f>
        <v>6</v>
      </c>
      <c r="X7" s="46">
        <f>COUNTIF(GRIGLIA!Y$6:Y$505,5)</f>
        <v>5</v>
      </c>
      <c r="Y7" s="46">
        <f>COUNTIF(GRIGLIA!Z$6:Z$505,5)</f>
        <v>5</v>
      </c>
      <c r="Z7" s="46">
        <f>COUNTIF(GRIGLIA!AA$6:AA$505,5)</f>
        <v>5</v>
      </c>
      <c r="AA7" s="46">
        <f>COUNTIF(GRIGLIA!AB$6:AB$505,5)</f>
        <v>5</v>
      </c>
      <c r="AB7" s="46">
        <f>COUNTIF(GRIGLIA!AC$6:AC$505,5)</f>
        <v>3</v>
      </c>
      <c r="AC7" s="46">
        <f>COUNTIF(GRIGLIA!AD$6:AD$505,5)</f>
        <v>6</v>
      </c>
      <c r="AD7" s="46">
        <f>COUNTIF(GRIGLIA!AE$6:AE$505,5)</f>
        <v>4</v>
      </c>
      <c r="AE7" s="46">
        <f>COUNTIF(GRIGLIA!AF$6:AF$505,5)</f>
        <v>4</v>
      </c>
      <c r="AF7" s="46">
        <f>COUNTIF(GRIGLIA!AG$6:AG$505,5)</f>
        <v>6</v>
      </c>
      <c r="AG7" s="46">
        <f>COUNTIF(GRIGLIA!AH$6:AH$505,5)</f>
        <v>8</v>
      </c>
      <c r="AH7" s="46">
        <f>COUNTIF(GRIGLIA!AI$6:AI$505,5)</f>
        <v>9</v>
      </c>
      <c r="AI7" s="46">
        <f>COUNTIF(GRIGLIA!AJ$6:AJ$505,5)</f>
        <v>12</v>
      </c>
      <c r="AJ7" s="46">
        <f>COUNTIF(GRIGLIA!AK$6:AK$505,5)</f>
        <v>5</v>
      </c>
      <c r="AK7" s="46">
        <f>COUNTIF(GRIGLIA!AL$6:AL$505,5)</f>
        <v>5</v>
      </c>
      <c r="AL7" s="46">
        <f>COUNTIF(GRIGLIA!AM$6:AM$505,5)</f>
        <v>6</v>
      </c>
      <c r="AM7" s="46">
        <f>COUNTIF(GRIGLIA!AN$6:AN$505,5)</f>
        <v>6</v>
      </c>
      <c r="AN7" s="46">
        <f>COUNTIF(GRIGLIA!AO$6:AO$505,5)</f>
        <v>8</v>
      </c>
      <c r="AO7" s="46">
        <f>COUNTIF(GRIGLIA!AP$6:AP$505,5)</f>
        <v>4</v>
      </c>
      <c r="AP7" s="46">
        <f>COUNTIF(GRIGLIA!AQ$6:AQ$505,5)</f>
        <v>5</v>
      </c>
      <c r="AQ7" s="46">
        <f>COUNTIF(GRIGLIA!AR$6:AR$505,5)</f>
        <v>2</v>
      </c>
      <c r="AR7" s="46">
        <f>COUNTIF(GRIGLIA!AS$6:AS$505,5)</f>
        <v>7</v>
      </c>
      <c r="AS7" s="46">
        <f>COUNTIF(GRIGLIA!AT$6:AT$505,5)</f>
        <v>3</v>
      </c>
      <c r="AT7" s="46">
        <f>COUNTIF(GRIGLIA!AU$6:AU$505,5)</f>
        <v>11</v>
      </c>
      <c r="AU7" s="46">
        <f>COUNTIF(GRIGLIA!AV$6:AV$505,5)</f>
        <v>9</v>
      </c>
      <c r="AV7" s="46">
        <f>COUNTIF(GRIGLIA!AW$6:AW$505,5)</f>
        <v>11</v>
      </c>
      <c r="AX7" s="47" t="s">
        <v>46</v>
      </c>
      <c r="AY7" s="40">
        <f t="shared" si="0"/>
        <v>283</v>
      </c>
      <c r="AZ7" s="48">
        <f t="shared" si="1"/>
        <v>0.20901033973412111</v>
      </c>
    </row>
    <row r="8" spans="1:52" ht="44.25" customHeight="1">
      <c r="A8" s="45">
        <v>6</v>
      </c>
      <c r="B8" s="46">
        <f>COUNTIF(GRIGLIA!C$6:C$505,6)</f>
        <v>1</v>
      </c>
      <c r="C8" s="46">
        <f>COUNTIF(GRIGLIA!D$6:D$505,6)</f>
        <v>2</v>
      </c>
      <c r="D8" s="46">
        <f>COUNTIF(GRIGLIA!E$6:E$505,6)</f>
        <v>2</v>
      </c>
      <c r="E8" s="46">
        <f>COUNTIF(GRIGLIA!F$6:F$505,6)</f>
        <v>2</v>
      </c>
      <c r="F8" s="46">
        <f>COUNTIF(GRIGLIA!G$6:G$505,6)</f>
        <v>6</v>
      </c>
      <c r="G8" s="46">
        <f>COUNTIF(GRIGLIA!H$6:H$505,6)</f>
        <v>1</v>
      </c>
      <c r="H8" s="46">
        <f>COUNTIF(GRIGLIA!I$6:I$505,6)</f>
        <v>1</v>
      </c>
      <c r="I8" s="46">
        <f>COUNTIF(GRIGLIA!J$6:J$505,6)</f>
        <v>1</v>
      </c>
      <c r="J8" s="46">
        <f>COUNTIF(GRIGLIA!K$6:K$505,6)</f>
        <v>0</v>
      </c>
      <c r="K8" s="46">
        <f>COUNTIF(GRIGLIA!L$6:L$505,6)</f>
        <v>1</v>
      </c>
      <c r="L8" s="46">
        <f>COUNTIF(GRIGLIA!M$6:M$505,6)</f>
        <v>1</v>
      </c>
      <c r="M8" s="46">
        <f>COUNTIF(GRIGLIA!N$6:N$505,6)</f>
        <v>1</v>
      </c>
      <c r="N8" s="46">
        <f>COUNTIF(GRIGLIA!O$6:O$505,6)</f>
        <v>5</v>
      </c>
      <c r="O8" s="46">
        <f>COUNTIF(GRIGLIA!P$6:P$505,6)</f>
        <v>1</v>
      </c>
      <c r="P8" s="46">
        <f>COUNTIF(GRIGLIA!Q$6:Q$505,6)</f>
        <v>0</v>
      </c>
      <c r="Q8" s="46">
        <f>COUNTIF(GRIGLIA!R$6:R$505,6)</f>
        <v>4</v>
      </c>
      <c r="R8" s="46">
        <f>COUNTIF(GRIGLIA!S$6:S$505,6)</f>
        <v>2</v>
      </c>
      <c r="S8" s="46">
        <f>COUNTIF(GRIGLIA!T$6:T$505,6)</f>
        <v>1</v>
      </c>
      <c r="T8" s="46">
        <f>COUNTIF(GRIGLIA!U$6:U$505,6)</f>
        <v>0</v>
      </c>
      <c r="U8" s="46">
        <f>COUNTIF(GRIGLIA!V$6:V$505,6)</f>
        <v>0</v>
      </c>
      <c r="V8" s="46">
        <f>COUNTIF(GRIGLIA!W$6:W$505,6)</f>
        <v>0</v>
      </c>
      <c r="W8" s="46">
        <f>COUNTIF(GRIGLIA!X$6:X$505,6)</f>
        <v>0</v>
      </c>
      <c r="X8" s="46">
        <f>COUNTIF(GRIGLIA!Y$6:Y$505,6)</f>
        <v>0</v>
      </c>
      <c r="Y8" s="46">
        <f>COUNTIF(GRIGLIA!Z$6:Z$505,6)</f>
        <v>0</v>
      </c>
      <c r="Z8" s="46">
        <f>COUNTIF(GRIGLIA!AA$6:AA$505,6)</f>
        <v>0</v>
      </c>
      <c r="AA8" s="46">
        <f>COUNTIF(GRIGLIA!AB$6:AB$505,6)</f>
        <v>0</v>
      </c>
      <c r="AB8" s="46">
        <f>COUNTIF(GRIGLIA!AC$6:AC$505,6)</f>
        <v>1</v>
      </c>
      <c r="AC8" s="46">
        <f>COUNTIF(GRIGLIA!AD$6:AD$505,6)</f>
        <v>0</v>
      </c>
      <c r="AD8" s="46">
        <f>COUNTIF(GRIGLIA!AE$6:AE$505,6)</f>
        <v>2</v>
      </c>
      <c r="AE8" s="46">
        <f>COUNTIF(GRIGLIA!AF$6:AF$505,6)</f>
        <v>0</v>
      </c>
      <c r="AF8" s="46">
        <f>COUNTIF(GRIGLIA!AG$6:AG$505,6)</f>
        <v>0</v>
      </c>
      <c r="AG8" s="46">
        <f>COUNTIF(GRIGLIA!AH$6:AH$505,6)</f>
        <v>0</v>
      </c>
      <c r="AH8" s="46">
        <f>COUNTIF(GRIGLIA!AI$6:AI$505,6)</f>
        <v>3</v>
      </c>
      <c r="AI8" s="46">
        <f>COUNTIF(GRIGLIA!AJ$6:AJ$505,6)</f>
        <v>3</v>
      </c>
      <c r="AJ8" s="46">
        <f>COUNTIF(GRIGLIA!AK$6:AK$505,6)</f>
        <v>3</v>
      </c>
      <c r="AK8" s="46">
        <f>COUNTIF(GRIGLIA!AL$6:AL$505,6)</f>
        <v>0</v>
      </c>
      <c r="AL8" s="46">
        <f>COUNTIF(GRIGLIA!AM$6:AM$505,6)</f>
        <v>0</v>
      </c>
      <c r="AM8" s="46">
        <f>COUNTIF(GRIGLIA!AN$6:AN$505,6)</f>
        <v>2</v>
      </c>
      <c r="AN8" s="46">
        <f>COUNTIF(GRIGLIA!AO$6:AO$505,6)</f>
        <v>0</v>
      </c>
      <c r="AO8" s="46">
        <f>COUNTIF(GRIGLIA!AP$6:AP$505,6)</f>
        <v>0</v>
      </c>
      <c r="AP8" s="46">
        <f>COUNTIF(GRIGLIA!AQ$6:AQ$505,6)</f>
        <v>0</v>
      </c>
      <c r="AQ8" s="46">
        <f>COUNTIF(GRIGLIA!AR$6:AR$505,6)</f>
        <v>0</v>
      </c>
      <c r="AR8" s="46">
        <f>COUNTIF(GRIGLIA!AS$6:AS$505,6)</f>
        <v>0</v>
      </c>
      <c r="AS8" s="46">
        <f>COUNTIF(GRIGLIA!AT$6:AT$505,6)</f>
        <v>0</v>
      </c>
      <c r="AT8" s="46">
        <f>COUNTIF(GRIGLIA!AU$6:AU$505,6)</f>
        <v>2</v>
      </c>
      <c r="AU8" s="46">
        <f>COUNTIF(GRIGLIA!AV$6:AV$505,6)</f>
        <v>6</v>
      </c>
      <c r="AV8" s="46">
        <f>COUNTIF(GRIGLIA!AW$6:AW$505,6)</f>
        <v>4</v>
      </c>
      <c r="AX8" s="47" t="s">
        <v>47</v>
      </c>
      <c r="AY8" s="40">
        <f t="shared" si="0"/>
        <v>58</v>
      </c>
      <c r="AZ8" s="48">
        <f t="shared" si="1"/>
        <v>0.04283604135893648</v>
      </c>
    </row>
    <row r="9" spans="1:52" ht="44.25" customHeight="1">
      <c r="A9" s="45" t="s">
        <v>14</v>
      </c>
      <c r="B9" s="46">
        <f>COUNTIF(GRIGLIA!C$6:C$505,0)</f>
        <v>12</v>
      </c>
      <c r="C9" s="46">
        <f>COUNTIF(GRIGLIA!D$6:D$505,0)</f>
        <v>3</v>
      </c>
      <c r="D9" s="46">
        <f>COUNTIF(GRIGLIA!E$6:E$505,0)</f>
        <v>4</v>
      </c>
      <c r="E9" s="46">
        <f>COUNTIF(GRIGLIA!F$6:F$505,0)</f>
        <v>2</v>
      </c>
      <c r="F9" s="46">
        <f>COUNTIF(GRIGLIA!G$6:G$505,0)</f>
        <v>3</v>
      </c>
      <c r="G9" s="46">
        <f>COUNTIF(GRIGLIA!H$6:H$505,0)</f>
        <v>3</v>
      </c>
      <c r="H9" s="46">
        <f>COUNTIF(GRIGLIA!I$6:I$505,0)</f>
        <v>1</v>
      </c>
      <c r="I9" s="46">
        <f>COUNTIF(GRIGLIA!J$6:J$505,0)</f>
        <v>3</v>
      </c>
      <c r="J9" s="46">
        <f>COUNTIF(GRIGLIA!K$6:K$505,0)</f>
        <v>1</v>
      </c>
      <c r="K9" s="46">
        <f>COUNTIF(GRIGLIA!L$6:L$505,0)</f>
        <v>1</v>
      </c>
      <c r="L9" s="46">
        <f>COUNTIF(GRIGLIA!M$6:M$505,0)</f>
        <v>3</v>
      </c>
      <c r="M9" s="46">
        <f>COUNTIF(GRIGLIA!N$6:N$505,0)</f>
        <v>1</v>
      </c>
      <c r="N9" s="46">
        <f>COUNTIF(GRIGLIA!O$6:O$505,0)</f>
        <v>5</v>
      </c>
      <c r="O9" s="46">
        <f>COUNTIF(GRIGLIA!P$6:P$505,0)</f>
        <v>2</v>
      </c>
      <c r="P9" s="46">
        <f>COUNTIF(GRIGLIA!Q$6:Q$505,0)</f>
        <v>2</v>
      </c>
      <c r="Q9" s="46">
        <f>COUNTIF(GRIGLIA!R$6:R$505,0)</f>
        <v>2</v>
      </c>
      <c r="R9" s="46">
        <f>COUNTIF(GRIGLIA!S$6:S$505,0)</f>
        <v>2</v>
      </c>
      <c r="S9" s="46">
        <f>COUNTIF(GRIGLIA!T$6:T$505,0)</f>
        <v>4</v>
      </c>
      <c r="T9" s="46">
        <f>COUNTIF(GRIGLIA!U$6:U$505,0)</f>
        <v>2</v>
      </c>
      <c r="U9" s="46">
        <f>COUNTIF(GRIGLIA!V$6:V$505,0)</f>
        <v>1</v>
      </c>
      <c r="V9" s="46">
        <f>COUNTIF(GRIGLIA!W$6:W$505,0)</f>
        <v>1</v>
      </c>
      <c r="W9" s="46">
        <f>COUNTIF(GRIGLIA!X$6:X$505,0)</f>
        <v>2</v>
      </c>
      <c r="X9" s="46">
        <f>COUNTIF(GRIGLIA!Y$6:Y$505,0)</f>
        <v>5</v>
      </c>
      <c r="Y9" s="46">
        <f>COUNTIF(GRIGLIA!Z$6:Z$505,0)</f>
        <v>2</v>
      </c>
      <c r="Z9" s="46">
        <f>COUNTIF(GRIGLIA!AA$6:AA$505,0)</f>
        <v>3</v>
      </c>
      <c r="AA9" s="46">
        <f>COUNTIF(GRIGLIA!AB$6:AB$505,0)</f>
        <v>1</v>
      </c>
      <c r="AB9" s="46">
        <f>COUNTIF(GRIGLIA!AC$6:AC$505,0)</f>
        <v>6</v>
      </c>
      <c r="AC9" s="46">
        <f>COUNTIF(GRIGLIA!AD$6:AD$505,0)</f>
        <v>3</v>
      </c>
      <c r="AD9" s="46">
        <f>COUNTIF(GRIGLIA!AE$6:AE$505,0)</f>
        <v>4</v>
      </c>
      <c r="AE9" s="46">
        <f>COUNTIF(GRIGLIA!AF$6:AF$505,0)</f>
        <v>6</v>
      </c>
      <c r="AF9" s="46">
        <f>COUNTIF(GRIGLIA!AG$6:AG$505,0)</f>
        <v>6</v>
      </c>
      <c r="AG9" s="46">
        <f>COUNTIF(GRIGLIA!AH$6:AH$505,0)</f>
        <v>8</v>
      </c>
      <c r="AH9" s="46">
        <f>COUNTIF(GRIGLIA!AI$6:AI$505,0)</f>
        <v>3</v>
      </c>
      <c r="AI9" s="46">
        <f>COUNTIF(GRIGLIA!AJ$6:AJ$505,0)</f>
        <v>2</v>
      </c>
      <c r="AJ9" s="46">
        <f>COUNTIF(GRIGLIA!AK$6:AK$505,0)</f>
        <v>3</v>
      </c>
      <c r="AK9" s="46">
        <f>COUNTIF(GRIGLIA!AL$6:AL$505,0)</f>
        <v>1</v>
      </c>
      <c r="AL9" s="46">
        <f>COUNTIF(GRIGLIA!AM$6:AM$505,0)</f>
        <v>1</v>
      </c>
      <c r="AM9" s="46">
        <f>COUNTIF(GRIGLIA!AN$6:AN$505,0)</f>
        <v>2</v>
      </c>
      <c r="AN9" s="46">
        <f>COUNTIF(GRIGLIA!AO$6:AO$505,0)</f>
        <v>1</v>
      </c>
      <c r="AO9" s="46">
        <f>COUNTIF(GRIGLIA!AP$6:AP$505,0)</f>
        <v>1</v>
      </c>
      <c r="AP9" s="46">
        <f>COUNTIF(GRIGLIA!AQ$6:AQ$505,0)</f>
        <v>2</v>
      </c>
      <c r="AQ9" s="46">
        <f>COUNTIF(GRIGLIA!AR$6:AR$505,0)</f>
        <v>7</v>
      </c>
      <c r="AR9" s="46">
        <f>COUNTIF(GRIGLIA!AS$6:AS$505,0)</f>
        <v>5</v>
      </c>
      <c r="AS9" s="46">
        <f>COUNTIF(GRIGLIA!AT$6:AT$505,0)</f>
        <v>3</v>
      </c>
      <c r="AT9" s="46">
        <f>COUNTIF(GRIGLIA!AU$6:AU$505,0)</f>
        <v>3</v>
      </c>
      <c r="AU9" s="46">
        <f>COUNTIF(GRIGLIA!AV$6:AV$505,0)</f>
        <v>3</v>
      </c>
      <c r="AV9" s="46">
        <f>COUNTIF(GRIGLIA!AW$6:AW$505,0)</f>
        <v>2</v>
      </c>
      <c r="AX9" s="47" t="s">
        <v>48</v>
      </c>
      <c r="AY9" s="40">
        <f t="shared" si="0"/>
        <v>143</v>
      </c>
      <c r="AZ9" s="48">
        <f t="shared" si="1"/>
        <v>0.10561299852289513</v>
      </c>
    </row>
    <row r="10" spans="1:52" ht="38.25" customHeight="1">
      <c r="A10" s="49" t="s">
        <v>49</v>
      </c>
      <c r="B10" s="50">
        <f>COUNTIF(GRIGLIA!C$6:C$505,"n")</f>
        <v>0</v>
      </c>
      <c r="C10" s="50">
        <f>COUNTIF(GRIGLIA!D$6:D$505,"n")</f>
        <v>0</v>
      </c>
      <c r="D10" s="50">
        <f>COUNTIF(GRIGLIA!E$6:E$505,"n")</f>
        <v>0</v>
      </c>
      <c r="E10" s="50">
        <f>COUNTIF(GRIGLIA!F$6:F$505,"n")</f>
        <v>0</v>
      </c>
      <c r="F10" s="50">
        <f>COUNTIF(GRIGLIA!G$6:G$505,"n")</f>
        <v>2</v>
      </c>
      <c r="G10" s="50">
        <f>COUNTIF(GRIGLIA!H$6:H$505,"n")</f>
        <v>0</v>
      </c>
      <c r="H10" s="50">
        <f>COUNTIF(GRIGLIA!I$6:I$505,"n")</f>
        <v>0</v>
      </c>
      <c r="I10" s="50">
        <f>COUNTIF(GRIGLIA!J$6:J$505,"n")</f>
        <v>0</v>
      </c>
      <c r="J10" s="50">
        <f>COUNTIF(GRIGLIA!K$6:K$505,"n")</f>
        <v>0</v>
      </c>
      <c r="K10" s="50">
        <f>COUNTIF(GRIGLIA!L$6:L$505,"n")</f>
        <v>0</v>
      </c>
      <c r="L10" s="50">
        <f>COUNTIF(GRIGLIA!M$6:M$505,"n")</f>
        <v>2</v>
      </c>
      <c r="M10" s="50">
        <f>COUNTIF(GRIGLIA!N$6:N$505,"n")</f>
        <v>0</v>
      </c>
      <c r="N10" s="50">
        <f>COUNTIF(GRIGLIA!O$6:O$505,"n")</f>
        <v>2</v>
      </c>
      <c r="O10" s="50">
        <f>COUNTIF(GRIGLIA!P$6:P$505,"n")</f>
        <v>0</v>
      </c>
      <c r="P10" s="50">
        <f>COUNTIF(GRIGLIA!Q$6:Q$505,"n")</f>
        <v>0</v>
      </c>
      <c r="Q10" s="50">
        <f>COUNTIF(GRIGLIA!R$6:R$505,"n")</f>
        <v>0</v>
      </c>
      <c r="R10" s="50">
        <f>COUNTIF(GRIGLIA!S$6:S$505,"n")</f>
        <v>3</v>
      </c>
      <c r="S10" s="50">
        <f>COUNTIF(GRIGLIA!T$6:T$505,"n")</f>
        <v>4</v>
      </c>
      <c r="T10" s="50">
        <f>COUNTIF(GRIGLIA!U$6:U$505,"n")</f>
        <v>4</v>
      </c>
      <c r="U10" s="50">
        <f>COUNTIF(GRIGLIA!V$6:V$505,"n")</f>
        <v>3</v>
      </c>
      <c r="V10" s="50">
        <f>COUNTIF(GRIGLIA!W$6:W$505,"n")</f>
        <v>3</v>
      </c>
      <c r="W10" s="50">
        <f>COUNTIF(GRIGLIA!X$6:X$505,"n")</f>
        <v>3</v>
      </c>
      <c r="X10" s="50">
        <f>COUNTIF(GRIGLIA!Y$6:Y$505,"n")</f>
        <v>3</v>
      </c>
      <c r="Y10" s="50">
        <f>COUNTIF(GRIGLIA!Z$6:Z$505,"n")</f>
        <v>3</v>
      </c>
      <c r="Z10" s="50">
        <f>COUNTIF(GRIGLIA!AA$6:AA$505,"n")</f>
        <v>0</v>
      </c>
      <c r="AA10" s="50">
        <f>COUNTIF(GRIGLIA!AB$6:AB$505,"n")</f>
        <v>1</v>
      </c>
      <c r="AB10" s="50">
        <f>COUNTIF(GRIGLIA!AC$6:AC$505,"n")</f>
        <v>0</v>
      </c>
      <c r="AC10" s="50">
        <f>COUNTIF(GRIGLIA!AD$6:AD$505,"n")</f>
        <v>0</v>
      </c>
      <c r="AD10" s="50">
        <f>COUNTIF(GRIGLIA!AE$6:AE$505,"n")</f>
        <v>0</v>
      </c>
      <c r="AE10" s="50">
        <f>COUNTIF(GRIGLIA!AF$6:AF$505,"n")</f>
        <v>1</v>
      </c>
      <c r="AF10" s="50">
        <f>COUNTIF(GRIGLIA!AG$6:AG$505,"n")</f>
        <v>1</v>
      </c>
      <c r="AG10" s="50">
        <f>COUNTIF(GRIGLIA!AH$6:AH$505,"n")</f>
        <v>0</v>
      </c>
      <c r="AH10" s="50">
        <f>COUNTIF(GRIGLIA!AI$6:AI$505,"n")</f>
        <v>2</v>
      </c>
      <c r="AI10" s="50">
        <f>COUNTIF(GRIGLIA!AJ$6:AJ$505,"n")</f>
        <v>2</v>
      </c>
      <c r="AJ10" s="50">
        <f>COUNTIF(GRIGLIA!AK$6:AK$505,"n")</f>
        <v>5</v>
      </c>
      <c r="AK10" s="50">
        <f>COUNTIF(GRIGLIA!AL$6:AL$505,"n")</f>
        <v>2</v>
      </c>
      <c r="AL10" s="50">
        <f>COUNTIF(GRIGLIA!AM$6:AM$505,"n")</f>
        <v>2</v>
      </c>
      <c r="AM10" s="50">
        <f>COUNTIF(GRIGLIA!AN$6:AN$505,"n")</f>
        <v>3</v>
      </c>
      <c r="AN10" s="50">
        <f>COUNTIF(GRIGLIA!AO$6:AO$505,"n")</f>
        <v>3</v>
      </c>
      <c r="AO10" s="50">
        <f>COUNTIF(GRIGLIA!AP$6:AP$505,"n")</f>
        <v>0</v>
      </c>
      <c r="AP10" s="50">
        <f>COUNTIF(GRIGLIA!AQ$6:AQ$505,"n")</f>
        <v>0</v>
      </c>
      <c r="AQ10" s="50">
        <f>COUNTIF(GRIGLIA!AR$6:AR$505,"n")</f>
        <v>1</v>
      </c>
      <c r="AR10" s="50">
        <f>COUNTIF(GRIGLIA!AS$6:AS$505,"n")</f>
        <v>0</v>
      </c>
      <c r="AS10" s="50">
        <f>COUNTIF(GRIGLIA!AT$6:AT$505,"n")</f>
        <v>0</v>
      </c>
      <c r="AT10" s="50">
        <f>COUNTIF(GRIGLIA!AU$6:AU$505,"n")</f>
        <v>0</v>
      </c>
      <c r="AU10" s="50">
        <f>COUNTIF(GRIGLIA!AV$6:AV$505,"n")</f>
        <v>1</v>
      </c>
      <c r="AV10" s="50">
        <f>COUNTIF(GRIGLIA!AW$6:AW$505,"n")</f>
        <v>0</v>
      </c>
      <c r="AX10" s="51" t="s">
        <v>50</v>
      </c>
      <c r="AY10" s="52">
        <f t="shared" si="0"/>
        <v>56</v>
      </c>
      <c r="AZ10" s="48">
        <f>+AY10/SUM(AY3:AY10)</f>
        <v>0.03971631205673759</v>
      </c>
    </row>
    <row r="11" spans="1:52" ht="38.25" customHeight="1">
      <c r="A11" s="53" t="s">
        <v>51</v>
      </c>
      <c r="B11" s="50">
        <f>+GRIGLIA!$J3-B10-B12</f>
        <v>0</v>
      </c>
      <c r="C11" s="50">
        <f>+GRIGLIA!$J3-C10-C12</f>
        <v>0</v>
      </c>
      <c r="D11" s="50">
        <f>+GRIGLIA!$J3-D10-D12</f>
        <v>0</v>
      </c>
      <c r="E11" s="50">
        <f>+GRIGLIA!$J3-E10-E12</f>
        <v>0</v>
      </c>
      <c r="F11" s="50">
        <f>+GRIGLIA!$J3-F10-F12</f>
        <v>0</v>
      </c>
      <c r="G11" s="50">
        <f>+GRIGLIA!$J3-G10-G12</f>
        <v>0</v>
      </c>
      <c r="H11" s="50">
        <f>+GRIGLIA!$J3-H10-H12</f>
        <v>0</v>
      </c>
      <c r="I11" s="50">
        <f>+GRIGLIA!$J3-I10-I12</f>
        <v>0</v>
      </c>
      <c r="J11" s="50">
        <f>+GRIGLIA!$J3-J10-J12</f>
        <v>0</v>
      </c>
      <c r="K11" s="50">
        <f>+GRIGLIA!$J3-K10-K12</f>
        <v>0</v>
      </c>
      <c r="L11" s="50">
        <f>+GRIGLIA!$J3-L10-L12</f>
        <v>0</v>
      </c>
      <c r="M11" s="50">
        <f>+GRIGLIA!$J3-M10-M12</f>
        <v>0</v>
      </c>
      <c r="N11" s="50">
        <f>+GRIGLIA!$J3-N10-N12</f>
        <v>0</v>
      </c>
      <c r="O11" s="50">
        <f>+GRIGLIA!$J3-O10-O12</f>
        <v>0</v>
      </c>
      <c r="P11" s="50">
        <f>+GRIGLIA!$J3-P10-P12</f>
        <v>0</v>
      </c>
      <c r="Q11" s="50">
        <f>+GRIGLIA!$J3-Q10-Q12</f>
        <v>0</v>
      </c>
      <c r="R11" s="50">
        <f>+GRIGLIA!$J3-R10-R12</f>
        <v>0</v>
      </c>
      <c r="S11" s="50">
        <f>+GRIGLIA!$J3-S10-S12</f>
        <v>0</v>
      </c>
      <c r="T11" s="50">
        <f>+GRIGLIA!$J3-T10-T12</f>
        <v>0</v>
      </c>
      <c r="U11" s="50">
        <f>+GRIGLIA!$J3-U10-U12</f>
        <v>0</v>
      </c>
      <c r="V11" s="50">
        <f>+GRIGLIA!$J3-V10-V12</f>
        <v>0</v>
      </c>
      <c r="W11" s="50">
        <f>+GRIGLIA!$J3-W10-W12</f>
        <v>0</v>
      </c>
      <c r="X11" s="50">
        <f>+GRIGLIA!$J3-X10-X12</f>
        <v>0</v>
      </c>
      <c r="Y11" s="50">
        <f>+GRIGLIA!$J3-Y10-Y12</f>
        <v>0</v>
      </c>
      <c r="Z11" s="50">
        <f>+GRIGLIA!$J3-Z10-Z12</f>
        <v>0</v>
      </c>
      <c r="AA11" s="50">
        <f>+GRIGLIA!$J3-AA10-AA12</f>
        <v>0</v>
      </c>
      <c r="AB11" s="50">
        <f>+GRIGLIA!$J3-AB10-AB12</f>
        <v>0</v>
      </c>
      <c r="AC11" s="50">
        <f>+GRIGLIA!$J3-AC10-AC12</f>
        <v>0</v>
      </c>
      <c r="AD11" s="50">
        <f>+GRIGLIA!$J3-AD10-AD12</f>
        <v>0</v>
      </c>
      <c r="AE11" s="50">
        <f>+GRIGLIA!$J3-AE10-AE12</f>
        <v>0</v>
      </c>
      <c r="AF11" s="50">
        <f>+GRIGLIA!$J3-AF10-AF12</f>
        <v>0</v>
      </c>
      <c r="AG11" s="50">
        <f>+GRIGLIA!$J3-AG10-AG12</f>
        <v>0</v>
      </c>
      <c r="AH11" s="50">
        <f>+GRIGLIA!$J3-AH10-AH12</f>
        <v>0</v>
      </c>
      <c r="AI11" s="50">
        <f>+GRIGLIA!$J3-AI10-AI12</f>
        <v>0</v>
      </c>
      <c r="AJ11" s="50">
        <f>+GRIGLIA!$J3-AJ10-AJ12</f>
        <v>0</v>
      </c>
      <c r="AK11" s="50">
        <f>+GRIGLIA!$J3-AK10-AK12</f>
        <v>0</v>
      </c>
      <c r="AL11" s="50">
        <f>+GRIGLIA!$J3-AL10-AL12</f>
        <v>0</v>
      </c>
      <c r="AM11" s="50">
        <f>+GRIGLIA!$J3-AM10-AM12</f>
        <v>0</v>
      </c>
      <c r="AN11" s="50">
        <f>+GRIGLIA!$J3-AN10-AN12</f>
        <v>0</v>
      </c>
      <c r="AO11" s="50">
        <f>+GRIGLIA!$J3-AO10-AO12</f>
        <v>0</v>
      </c>
      <c r="AP11" s="50">
        <f>+GRIGLIA!$J3-AP10-AP12</f>
        <v>0</v>
      </c>
      <c r="AQ11" s="50">
        <f>+GRIGLIA!$J3-AQ10-AQ12</f>
        <v>0</v>
      </c>
      <c r="AR11" s="50">
        <f>+GRIGLIA!$J3-AR10-AR12</f>
        <v>0</v>
      </c>
      <c r="AS11" s="50">
        <f>+GRIGLIA!$J3-AS10-AS12</f>
        <v>0</v>
      </c>
      <c r="AT11" s="50">
        <f>+GRIGLIA!$J3-AT10-AT12</f>
        <v>0</v>
      </c>
      <c r="AU11" s="50">
        <f>+GRIGLIA!$J3-AU10-AU12</f>
        <v>0</v>
      </c>
      <c r="AV11" s="50">
        <f>+GRIGLIA!$J3-AV10-AV12</f>
        <v>0</v>
      </c>
      <c r="AX11" s="51"/>
      <c r="AY11" s="52"/>
      <c r="AZ11" s="48"/>
    </row>
    <row r="12" spans="1:51" ht="38.25" customHeight="1">
      <c r="A12" s="54" t="s">
        <v>52</v>
      </c>
      <c r="B12" s="55">
        <f aca="true" t="shared" si="2" ref="B12:AV12">SUM(B3:B9)</f>
        <v>30</v>
      </c>
      <c r="C12" s="55">
        <f t="shared" si="2"/>
        <v>30</v>
      </c>
      <c r="D12" s="55">
        <f t="shared" si="2"/>
        <v>30</v>
      </c>
      <c r="E12" s="55">
        <f t="shared" si="2"/>
        <v>30</v>
      </c>
      <c r="F12" s="55">
        <f t="shared" si="2"/>
        <v>28</v>
      </c>
      <c r="G12" s="55">
        <f t="shared" si="2"/>
        <v>30</v>
      </c>
      <c r="H12" s="55">
        <f t="shared" si="2"/>
        <v>30</v>
      </c>
      <c r="I12" s="55">
        <f t="shared" si="2"/>
        <v>30</v>
      </c>
      <c r="J12" s="55">
        <f t="shared" si="2"/>
        <v>30</v>
      </c>
      <c r="K12" s="55">
        <f t="shared" si="2"/>
        <v>30</v>
      </c>
      <c r="L12" s="55">
        <f t="shared" si="2"/>
        <v>28</v>
      </c>
      <c r="M12" s="55">
        <f t="shared" si="2"/>
        <v>30</v>
      </c>
      <c r="N12" s="55">
        <f t="shared" si="2"/>
        <v>28</v>
      </c>
      <c r="O12" s="55">
        <f t="shared" si="2"/>
        <v>30</v>
      </c>
      <c r="P12" s="55">
        <f t="shared" si="2"/>
        <v>30</v>
      </c>
      <c r="Q12" s="55">
        <f t="shared" si="2"/>
        <v>30</v>
      </c>
      <c r="R12" s="55">
        <f t="shared" si="2"/>
        <v>27</v>
      </c>
      <c r="S12" s="55">
        <f t="shared" si="2"/>
        <v>26</v>
      </c>
      <c r="T12" s="55">
        <f t="shared" si="2"/>
        <v>26</v>
      </c>
      <c r="U12" s="55">
        <f t="shared" si="2"/>
        <v>27</v>
      </c>
      <c r="V12" s="55">
        <f t="shared" si="2"/>
        <v>27</v>
      </c>
      <c r="W12" s="55">
        <f t="shared" si="2"/>
        <v>27</v>
      </c>
      <c r="X12" s="55">
        <f t="shared" si="2"/>
        <v>27</v>
      </c>
      <c r="Y12" s="55">
        <f t="shared" si="2"/>
        <v>27</v>
      </c>
      <c r="Z12" s="55">
        <f t="shared" si="2"/>
        <v>30</v>
      </c>
      <c r="AA12" s="55">
        <f t="shared" si="2"/>
        <v>29</v>
      </c>
      <c r="AB12" s="55">
        <f t="shared" si="2"/>
        <v>30</v>
      </c>
      <c r="AC12" s="55">
        <f t="shared" si="2"/>
        <v>30</v>
      </c>
      <c r="AD12" s="55">
        <f t="shared" si="2"/>
        <v>30</v>
      </c>
      <c r="AE12" s="55">
        <f t="shared" si="2"/>
        <v>29</v>
      </c>
      <c r="AF12" s="55">
        <f t="shared" si="2"/>
        <v>29</v>
      </c>
      <c r="AG12" s="55">
        <f t="shared" si="2"/>
        <v>30</v>
      </c>
      <c r="AH12" s="55">
        <f t="shared" si="2"/>
        <v>28</v>
      </c>
      <c r="AI12" s="55">
        <f t="shared" si="2"/>
        <v>28</v>
      </c>
      <c r="AJ12" s="55">
        <f t="shared" si="2"/>
        <v>25</v>
      </c>
      <c r="AK12" s="55">
        <f t="shared" si="2"/>
        <v>28</v>
      </c>
      <c r="AL12" s="55">
        <f t="shared" si="2"/>
        <v>28</v>
      </c>
      <c r="AM12" s="55">
        <f t="shared" si="2"/>
        <v>27</v>
      </c>
      <c r="AN12" s="55">
        <f t="shared" si="2"/>
        <v>27</v>
      </c>
      <c r="AO12" s="55">
        <f t="shared" si="2"/>
        <v>30</v>
      </c>
      <c r="AP12" s="55">
        <f t="shared" si="2"/>
        <v>30</v>
      </c>
      <c r="AQ12" s="55">
        <f t="shared" si="2"/>
        <v>29</v>
      </c>
      <c r="AR12" s="55">
        <f t="shared" si="2"/>
        <v>30</v>
      </c>
      <c r="AS12" s="55">
        <f t="shared" si="2"/>
        <v>30</v>
      </c>
      <c r="AT12" s="55">
        <f t="shared" si="2"/>
        <v>30</v>
      </c>
      <c r="AU12" s="55">
        <f t="shared" si="2"/>
        <v>29</v>
      </c>
      <c r="AV12" s="55">
        <f t="shared" si="2"/>
        <v>30</v>
      </c>
      <c r="AX12" s="40"/>
      <c r="AY12" s="56"/>
    </row>
    <row r="13" spans="1:51" ht="15.75">
      <c r="A13" s="57"/>
      <c r="B13" s="58">
        <f>IF(GRIGLIA!$J$3-SUM(B10+B11+B12)=0,GRIGLIA!$J$3-SUM(B10+B11+B12),GRIGLIA!$J$3=SUM(B10+B11+B12))</f>
        <v>0</v>
      </c>
      <c r="C13" s="58">
        <f>IF(GRIGLIA!$J$3-SUM(C10+C11+C12)=0,GRIGLIA!$J$3-SUM(C10+C11+C12),GRIGLIA!$J$3=SUM(C10+C11+C12))</f>
        <v>0</v>
      </c>
      <c r="D13" s="58">
        <f>IF(GRIGLIA!$J$3-SUM(D10+D11+D12)=0,GRIGLIA!$J$3-SUM(D10+D11+D12),GRIGLIA!$J$3=SUM(D10+D11+D12))</f>
        <v>0</v>
      </c>
      <c r="E13" s="58">
        <f>IF(GRIGLIA!$J$3-SUM(E10+E11+E12)=0,GRIGLIA!$J$3-SUM(E10+E11+E12),GRIGLIA!$J$3=SUM(E10+E11+E12))</f>
        <v>0</v>
      </c>
      <c r="F13" s="58">
        <f>IF(GRIGLIA!$J$3-SUM(F10+F11+F12)=0,GRIGLIA!$J$3-SUM(F10+F11+F12),GRIGLIA!$J$3=SUM(F10+F11+F12))</f>
        <v>0</v>
      </c>
      <c r="G13" s="58">
        <f>IF(GRIGLIA!$J$3-SUM(G10+G11+G12)=0,GRIGLIA!$J$3-SUM(G10+G11+G12),GRIGLIA!$J$3=SUM(G10+G11+G12))</f>
        <v>0</v>
      </c>
      <c r="H13" s="58">
        <f>IF(GRIGLIA!$J$3-SUM(H10+H11+H12)=0,GRIGLIA!$J$3-SUM(H10+H11+H12),GRIGLIA!$J$3=SUM(H10+H11+H12))</f>
        <v>0</v>
      </c>
      <c r="I13" s="58">
        <f>IF(GRIGLIA!$J$3-SUM(I10+I11+I12)=0,GRIGLIA!$J$3-SUM(I10+I11+I12),GRIGLIA!$J$3=SUM(I10+I11+I12))</f>
        <v>0</v>
      </c>
      <c r="J13" s="58">
        <f>IF(GRIGLIA!$J$3-SUM(J10+J11+J12)=0,GRIGLIA!$J$3-SUM(J10+J11+J12),GRIGLIA!$J$3=SUM(J10+J11+J12))</f>
        <v>0</v>
      </c>
      <c r="K13" s="58">
        <f>IF(GRIGLIA!$J$3-SUM(K10+K11+K12)=0,GRIGLIA!$J$3-SUM(K10+K11+K12),GRIGLIA!$J$3=SUM(K10+K11+K12))</f>
        <v>0</v>
      </c>
      <c r="L13" s="58">
        <f>IF(GRIGLIA!$J$3-SUM(L10+L11+L12)=0,GRIGLIA!$J$3-SUM(L10+L11+L12),GRIGLIA!$J$3=SUM(L10+L11+L12))</f>
        <v>0</v>
      </c>
      <c r="M13" s="58">
        <f>IF(GRIGLIA!$J$3-SUM(M10+M11+M12)=0,GRIGLIA!$J$3-SUM(M10+M11+M12),GRIGLIA!$J$3=SUM(M10+M11+M12))</f>
        <v>0</v>
      </c>
      <c r="N13" s="58">
        <f>IF(GRIGLIA!$J$3-SUM(N10+N11+N12)=0,GRIGLIA!$J$3-SUM(N10+N11+N12),GRIGLIA!$J$3=SUM(N10+N11+N12))</f>
        <v>0</v>
      </c>
      <c r="O13" s="58">
        <f>IF(GRIGLIA!$J$3-SUM(O10+O11+O12)=0,GRIGLIA!$J$3-SUM(O10+O11+O12),GRIGLIA!$J$3=SUM(O10+O11+O12))</f>
        <v>0</v>
      </c>
      <c r="P13" s="58">
        <f>IF(GRIGLIA!$J$3-SUM(P10+P11+P12)=0,GRIGLIA!$J$3-SUM(P10+P11+P12),GRIGLIA!$J$3=SUM(P10+P11+P12))</f>
        <v>0</v>
      </c>
      <c r="Q13" s="58">
        <f>IF(GRIGLIA!$J$3-SUM(Q10+Q11+Q12)=0,GRIGLIA!$J$3-SUM(Q10+Q11+Q12),GRIGLIA!$J$3=SUM(Q10+Q11+Q12))</f>
        <v>0</v>
      </c>
      <c r="R13" s="58">
        <f>IF(GRIGLIA!$J$3-SUM(R10+R11+R12)=0,GRIGLIA!$J$3-SUM(R10+R11+R12),GRIGLIA!$J$3=SUM(R10+R11+R12))</f>
        <v>0</v>
      </c>
      <c r="S13" s="58">
        <f>IF(GRIGLIA!$J$3-SUM(S10+S11+S12)=0,GRIGLIA!$J$3-SUM(S10+S11+S12),GRIGLIA!$J$3=SUM(S10+S11+S12))</f>
        <v>0</v>
      </c>
      <c r="T13" s="58">
        <f>IF(GRIGLIA!$J$3-SUM(T10+T11+T12)=0,GRIGLIA!$J$3-SUM(T10+T11+T12),GRIGLIA!$J$3=SUM(T10+T11+T12))</f>
        <v>0</v>
      </c>
      <c r="U13" s="58">
        <f>IF(GRIGLIA!$J$3-SUM(U10+U11+U12)=0,GRIGLIA!$J$3-SUM(U10+U11+U12),GRIGLIA!$J$3=SUM(U10+U11+U12))</f>
        <v>0</v>
      </c>
      <c r="V13" s="58">
        <f>IF(GRIGLIA!$J$3-SUM(V10+V11+V12)=0,GRIGLIA!$J$3-SUM(V10+V11+V12),GRIGLIA!$J$3=SUM(V10+V11+V12))</f>
        <v>0</v>
      </c>
      <c r="W13" s="58">
        <f>IF(GRIGLIA!$J$3-SUM(W10+W11+W12)=0,GRIGLIA!$J$3-SUM(W10+W11+W12),GRIGLIA!$J$3=SUM(W10+W11+W12))</f>
        <v>0</v>
      </c>
      <c r="X13" s="58">
        <f>IF(GRIGLIA!$J$3-SUM(X10+X11+X12)=0,GRIGLIA!$J$3-SUM(X10+X11+X12),GRIGLIA!$J$3=SUM(X10+X11+X12))</f>
        <v>0</v>
      </c>
      <c r="Y13" s="58">
        <f>IF(GRIGLIA!$J$3-SUM(Y10+Y11+Y12)=0,GRIGLIA!$J$3-SUM(Y10+Y11+Y12),GRIGLIA!$J$3=SUM(Y10+Y11+Y12))</f>
        <v>0</v>
      </c>
      <c r="Z13" s="58">
        <f>IF(GRIGLIA!$J$3-SUM(Z10+Z11+Z12)=0,GRIGLIA!$J$3-SUM(Z10+Z11+Z12),GRIGLIA!$J$3=SUM(Z10+Z11+Z12))</f>
        <v>0</v>
      </c>
      <c r="AA13" s="58">
        <f>IF(GRIGLIA!$J$3-SUM(AA10+AA11+AA12)=0,GRIGLIA!$J$3-SUM(AA10+AA11+AA12),GRIGLIA!$J$3=SUM(AA10+AA11+AA12))</f>
        <v>0</v>
      </c>
      <c r="AB13" s="58">
        <f>IF(GRIGLIA!$J$3-SUM(AB10+AB11+AB12)=0,GRIGLIA!$J$3-SUM(AB10+AB11+AB12),GRIGLIA!$J$3=SUM(AB10+AB11+AB12))</f>
        <v>0</v>
      </c>
      <c r="AC13" s="58">
        <f>IF(GRIGLIA!$J$3-SUM(AC10+AC11+AC12)=0,GRIGLIA!$J$3-SUM(AC10+AC11+AC12),GRIGLIA!$J$3=SUM(AC10+AC11+AC12))</f>
        <v>0</v>
      </c>
      <c r="AD13" s="58">
        <f>IF(GRIGLIA!$J$3-SUM(AD10+AD11+AD12)=0,GRIGLIA!$J$3-SUM(AD10+AD11+AD12),GRIGLIA!$J$3=SUM(AD10+AD11+AD12))</f>
        <v>0</v>
      </c>
      <c r="AE13" s="58">
        <f>IF(GRIGLIA!$J$3-SUM(AE10+AE11+AE12)=0,GRIGLIA!$J$3-SUM(AE10+AE11+AE12),GRIGLIA!$J$3=SUM(AE10+AE11+AE12))</f>
        <v>0</v>
      </c>
      <c r="AF13" s="58">
        <f>IF(GRIGLIA!$J$3-SUM(AF10+AF11+AF12)=0,GRIGLIA!$J$3-SUM(AF10+AF11+AF12),GRIGLIA!$J$3=SUM(AF10+AF11+AF12))</f>
        <v>0</v>
      </c>
      <c r="AG13" s="58">
        <f>IF(GRIGLIA!$J$3-SUM(AG10+AG11+AG12)=0,GRIGLIA!$J$3-SUM(AG10+AG11+AG12),GRIGLIA!$J$3=SUM(AG10+AG11+AG12))</f>
        <v>0</v>
      </c>
      <c r="AH13" s="58">
        <f>IF(GRIGLIA!$J$3-SUM(AH10+AH11+AH12)=0,GRIGLIA!$J$3-SUM(AH10+AH11+AH12),GRIGLIA!$J$3=SUM(AH10+AH11+AH12))</f>
        <v>0</v>
      </c>
      <c r="AI13" s="58">
        <f>IF(GRIGLIA!$J$3-SUM(AI10+AI11+AI12)=0,GRIGLIA!$J$3-SUM(AI10+AI11+AI12),GRIGLIA!$J$3=SUM(AI10+AI11+AI12))</f>
        <v>0</v>
      </c>
      <c r="AJ13" s="58">
        <f>IF(GRIGLIA!$J$3-SUM(AJ10+AJ11+AJ12)=0,GRIGLIA!$J$3-SUM(AJ10+AJ11+AJ12),GRIGLIA!$J$3=SUM(AJ10+AJ11+AJ12))</f>
        <v>0</v>
      </c>
      <c r="AK13" s="58">
        <f>IF(GRIGLIA!$J$3-SUM(AK10+AK11+AK12)=0,GRIGLIA!$J$3-SUM(AK10+AK11+AK12),GRIGLIA!$J$3=SUM(AK10+AK11+AK12))</f>
        <v>0</v>
      </c>
      <c r="AL13" s="58">
        <f>IF(GRIGLIA!$J$3-SUM(AL10+AL11+AL12)=0,GRIGLIA!$J$3-SUM(AL10+AL11+AL12),GRIGLIA!$J$3=SUM(AL10+AL11+AL12))</f>
        <v>0</v>
      </c>
      <c r="AM13" s="58">
        <f>IF(GRIGLIA!$J$3-SUM(AM10+AM11+AM12)=0,GRIGLIA!$J$3-SUM(AM10+AM11+AM12),GRIGLIA!$J$3=SUM(AM10+AM11+AM12))</f>
        <v>0</v>
      </c>
      <c r="AN13" s="58">
        <f>IF(GRIGLIA!$J$3-SUM(AN10+AN11+AN12)=0,GRIGLIA!$J$3-SUM(AN10+AN11+AN12),GRIGLIA!$J$3=SUM(AN10+AN11+AN12))</f>
        <v>0</v>
      </c>
      <c r="AO13" s="58">
        <f>IF(GRIGLIA!$J$3-SUM(AO10+AO11+AO12)=0,GRIGLIA!$J$3-SUM(AO10+AO11+AO12),GRIGLIA!$J$3=SUM(AO10+AO11+AO12))</f>
        <v>0</v>
      </c>
      <c r="AP13" s="58">
        <f>IF(GRIGLIA!$J$3-SUM(AP10+AP11+AP12)=0,GRIGLIA!$J$3-SUM(AP10+AP11+AP12),GRIGLIA!$J$3=SUM(AP10+AP11+AP12))</f>
        <v>0</v>
      </c>
      <c r="AQ13" s="58">
        <f>IF(GRIGLIA!$J$3-SUM(AQ10+AQ11+AQ12)=0,GRIGLIA!$J$3-SUM(AQ10+AQ11+AQ12),GRIGLIA!$J$3=SUM(AQ10+AQ11+AQ12))</f>
        <v>0</v>
      </c>
      <c r="AR13" s="58">
        <f>IF(GRIGLIA!$J$3-SUM(AR10+AR11+AR12)=0,GRIGLIA!$J$3-SUM(AR10+AR11+AR12),GRIGLIA!$J$3=SUM(AR10+AR11+AR12))</f>
        <v>0</v>
      </c>
      <c r="AS13" s="58">
        <f>IF(GRIGLIA!$J$3-SUM(AS10+AS11+AS12)=0,GRIGLIA!$J$3-SUM(AS10+AS11+AS12),GRIGLIA!$J$3=SUM(AS10+AS11+AS12))</f>
        <v>0</v>
      </c>
      <c r="AT13" s="58">
        <f>IF(GRIGLIA!$J$3-SUM(AT10+AT11+AT12)=0,GRIGLIA!$J$3-SUM(AT10+AT11+AT12),GRIGLIA!$J$3=SUM(AT10+AT11+AT12))</f>
        <v>0</v>
      </c>
      <c r="AU13" s="58">
        <f>IF(GRIGLIA!$J$3-SUM(AU10+AU11+AU12)=0,GRIGLIA!$J$3-SUM(AU10+AU11+AU12),GRIGLIA!$J$3=SUM(AU10+AU11+AU12))</f>
        <v>0</v>
      </c>
      <c r="AV13" s="58">
        <f>IF(GRIGLIA!$J$3-SUM(AV10+AV11+AV12)=0,GRIGLIA!$J$3-SUM(AV10+AV11+AV12),GRIGLIA!$J$3=SUM(AV10+AV11+AV12))</f>
        <v>0</v>
      </c>
      <c r="AX13" s="40"/>
      <c r="AY13" s="56"/>
    </row>
    <row r="14" spans="1:51" ht="15.75">
      <c r="A14" s="57"/>
      <c r="B14" s="7" t="s">
        <v>53</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X14" s="120"/>
      <c r="AY14" s="41"/>
    </row>
    <row r="15" spans="1:51" s="5" customFormat="1" ht="43.5">
      <c r="A15" s="42" t="s">
        <v>40</v>
      </c>
      <c r="B15" s="43">
        <v>1</v>
      </c>
      <c r="C15" s="43">
        <v>2</v>
      </c>
      <c r="D15" s="43">
        <v>3</v>
      </c>
      <c r="E15" s="43">
        <v>4</v>
      </c>
      <c r="F15" s="43">
        <v>5</v>
      </c>
      <c r="G15" s="43">
        <v>6</v>
      </c>
      <c r="H15" s="43">
        <v>7</v>
      </c>
      <c r="I15" s="43">
        <v>8</v>
      </c>
      <c r="J15" s="43">
        <v>9</v>
      </c>
      <c r="K15" s="43">
        <v>10</v>
      </c>
      <c r="L15" s="43">
        <v>11</v>
      </c>
      <c r="M15" s="43">
        <v>12</v>
      </c>
      <c r="N15" s="43">
        <v>13</v>
      </c>
      <c r="O15" s="43">
        <v>14</v>
      </c>
      <c r="P15" s="43">
        <v>15</v>
      </c>
      <c r="Q15" s="43">
        <v>16</v>
      </c>
      <c r="R15" s="43">
        <v>17</v>
      </c>
      <c r="S15" s="43">
        <v>18</v>
      </c>
      <c r="T15" s="43">
        <v>19</v>
      </c>
      <c r="U15" s="43">
        <v>20</v>
      </c>
      <c r="V15" s="43">
        <v>21</v>
      </c>
      <c r="W15" s="43">
        <v>22</v>
      </c>
      <c r="X15" s="43">
        <v>23</v>
      </c>
      <c r="Y15" s="43">
        <v>24</v>
      </c>
      <c r="Z15" s="43">
        <v>25</v>
      </c>
      <c r="AA15" s="43">
        <v>26</v>
      </c>
      <c r="AB15" s="43">
        <v>27</v>
      </c>
      <c r="AC15" s="43">
        <v>28</v>
      </c>
      <c r="AD15" s="43">
        <v>29</v>
      </c>
      <c r="AE15" s="43">
        <v>30</v>
      </c>
      <c r="AF15" s="43">
        <v>31</v>
      </c>
      <c r="AG15" s="43">
        <v>32</v>
      </c>
      <c r="AH15" s="43">
        <v>33</v>
      </c>
      <c r="AI15" s="43">
        <v>34</v>
      </c>
      <c r="AJ15" s="43">
        <v>35</v>
      </c>
      <c r="AK15" s="43">
        <v>36</v>
      </c>
      <c r="AL15" s="43">
        <v>37</v>
      </c>
      <c r="AM15" s="43">
        <v>38</v>
      </c>
      <c r="AN15" s="43">
        <v>39</v>
      </c>
      <c r="AO15" s="43">
        <v>40</v>
      </c>
      <c r="AP15" s="43">
        <v>41</v>
      </c>
      <c r="AQ15" s="43">
        <v>42</v>
      </c>
      <c r="AR15" s="43">
        <v>43</v>
      </c>
      <c r="AS15" s="43">
        <v>44</v>
      </c>
      <c r="AT15" s="43">
        <v>45</v>
      </c>
      <c r="AU15" s="43">
        <v>46</v>
      </c>
      <c r="AV15" s="43">
        <v>47</v>
      </c>
      <c r="AX15" s="120"/>
      <c r="AY15" s="40"/>
    </row>
    <row r="16" spans="1:51" ht="30.75" customHeight="1">
      <c r="A16" s="59">
        <v>1</v>
      </c>
      <c r="B16" s="60">
        <f aca="true" t="shared" si="3" ref="B16:AV16">(B3/B12)</f>
        <v>0.2</v>
      </c>
      <c r="C16" s="60">
        <f t="shared" si="3"/>
        <v>0.13333333333333333</v>
      </c>
      <c r="D16" s="60">
        <f t="shared" si="3"/>
        <v>0.23333333333333334</v>
      </c>
      <c r="E16" s="60">
        <f t="shared" si="3"/>
        <v>0.36666666666666664</v>
      </c>
      <c r="F16" s="60">
        <f t="shared" si="3"/>
        <v>0.07142857142857142</v>
      </c>
      <c r="G16" s="60">
        <f t="shared" si="3"/>
        <v>0.23333333333333334</v>
      </c>
      <c r="H16" s="60">
        <f t="shared" si="3"/>
        <v>0.06666666666666667</v>
      </c>
      <c r="I16" s="60">
        <f t="shared" si="3"/>
        <v>0.3</v>
      </c>
      <c r="J16" s="60">
        <f t="shared" si="3"/>
        <v>0.3</v>
      </c>
      <c r="K16" s="60">
        <f t="shared" si="3"/>
        <v>0.4</v>
      </c>
      <c r="L16" s="60">
        <f t="shared" si="3"/>
        <v>0.2857142857142857</v>
      </c>
      <c r="M16" s="60">
        <f t="shared" si="3"/>
        <v>0.4</v>
      </c>
      <c r="N16" s="60">
        <f t="shared" si="3"/>
        <v>0</v>
      </c>
      <c r="O16" s="60">
        <f t="shared" si="3"/>
        <v>0.4</v>
      </c>
      <c r="P16" s="60">
        <f t="shared" si="3"/>
        <v>0.36666666666666664</v>
      </c>
      <c r="Q16" s="60">
        <f t="shared" si="3"/>
        <v>0.06666666666666667</v>
      </c>
      <c r="R16" s="60">
        <f t="shared" si="3"/>
        <v>0.037037037037037035</v>
      </c>
      <c r="S16" s="60">
        <f t="shared" si="3"/>
        <v>0.07692307692307693</v>
      </c>
      <c r="T16" s="60">
        <f t="shared" si="3"/>
        <v>0.4230769230769231</v>
      </c>
      <c r="U16" s="60">
        <f t="shared" si="3"/>
        <v>0.2962962962962963</v>
      </c>
      <c r="V16" s="60">
        <f t="shared" si="3"/>
        <v>0.4074074074074074</v>
      </c>
      <c r="W16" s="60">
        <f t="shared" si="3"/>
        <v>0.07407407407407407</v>
      </c>
      <c r="X16" s="60">
        <f t="shared" si="3"/>
        <v>0.1111111111111111</v>
      </c>
      <c r="Y16" s="60">
        <f t="shared" si="3"/>
        <v>0.37037037037037035</v>
      </c>
      <c r="Z16" s="60">
        <f t="shared" si="3"/>
        <v>0.2</v>
      </c>
      <c r="AA16" s="60">
        <f t="shared" si="3"/>
        <v>0.2413793103448276</v>
      </c>
      <c r="AB16" s="60">
        <f t="shared" si="3"/>
        <v>0.1</v>
      </c>
      <c r="AC16" s="60">
        <f t="shared" si="3"/>
        <v>0.23333333333333334</v>
      </c>
      <c r="AD16" s="60">
        <f t="shared" si="3"/>
        <v>0.16666666666666666</v>
      </c>
      <c r="AE16" s="60">
        <f t="shared" si="3"/>
        <v>0.10344827586206896</v>
      </c>
      <c r="AF16" s="60">
        <f t="shared" si="3"/>
        <v>0.13793103448275862</v>
      </c>
      <c r="AG16" s="60">
        <f t="shared" si="3"/>
        <v>0.03333333333333333</v>
      </c>
      <c r="AH16" s="60">
        <f t="shared" si="3"/>
        <v>0.10714285714285714</v>
      </c>
      <c r="AI16" s="60">
        <f t="shared" si="3"/>
        <v>0.07142857142857142</v>
      </c>
      <c r="AJ16" s="60">
        <f t="shared" si="3"/>
        <v>0.08</v>
      </c>
      <c r="AK16" s="60">
        <f t="shared" si="3"/>
        <v>0.14285714285714285</v>
      </c>
      <c r="AL16" s="60">
        <f t="shared" si="3"/>
        <v>0.35714285714285715</v>
      </c>
      <c r="AM16" s="60">
        <f t="shared" si="3"/>
        <v>0</v>
      </c>
      <c r="AN16" s="60">
        <f t="shared" si="3"/>
        <v>0.07407407407407407</v>
      </c>
      <c r="AO16" s="60">
        <f t="shared" si="3"/>
        <v>0.13333333333333333</v>
      </c>
      <c r="AP16" s="60">
        <f t="shared" si="3"/>
        <v>0.16666666666666666</v>
      </c>
      <c r="AQ16" s="60">
        <f t="shared" si="3"/>
        <v>0</v>
      </c>
      <c r="AR16" s="60">
        <f t="shared" si="3"/>
        <v>0.1</v>
      </c>
      <c r="AS16" s="60">
        <f t="shared" si="3"/>
        <v>0.23333333333333334</v>
      </c>
      <c r="AT16" s="60">
        <f t="shared" si="3"/>
        <v>0.03333333333333333</v>
      </c>
      <c r="AU16" s="60">
        <f t="shared" si="3"/>
        <v>0</v>
      </c>
      <c r="AV16" s="60">
        <f t="shared" si="3"/>
        <v>0</v>
      </c>
      <c r="AX16" s="40"/>
      <c r="AY16" s="61"/>
    </row>
    <row r="17" spans="1:51" ht="30.75" customHeight="1">
      <c r="A17" s="59">
        <v>2</v>
      </c>
      <c r="B17" s="60">
        <f aca="true" t="shared" si="4" ref="B17:AV17">(B4/B12)</f>
        <v>0</v>
      </c>
      <c r="C17" s="60">
        <f t="shared" si="4"/>
        <v>0.03333333333333333</v>
      </c>
      <c r="D17" s="60">
        <f t="shared" si="4"/>
        <v>0.16666666666666666</v>
      </c>
      <c r="E17" s="60">
        <f t="shared" si="4"/>
        <v>0.13333333333333333</v>
      </c>
      <c r="F17" s="60">
        <f t="shared" si="4"/>
        <v>0</v>
      </c>
      <c r="G17" s="60">
        <f t="shared" si="4"/>
        <v>0.1</v>
      </c>
      <c r="H17" s="60">
        <f t="shared" si="4"/>
        <v>0.13333333333333333</v>
      </c>
      <c r="I17" s="60">
        <f t="shared" si="4"/>
        <v>0.16666666666666666</v>
      </c>
      <c r="J17" s="60">
        <f t="shared" si="4"/>
        <v>0.26666666666666666</v>
      </c>
      <c r="K17" s="60">
        <f t="shared" si="4"/>
        <v>0.06666666666666667</v>
      </c>
      <c r="L17" s="60">
        <f t="shared" si="4"/>
        <v>0.14285714285714285</v>
      </c>
      <c r="M17" s="60">
        <f t="shared" si="4"/>
        <v>0.03333333333333333</v>
      </c>
      <c r="N17" s="60">
        <f t="shared" si="4"/>
        <v>0.07142857142857142</v>
      </c>
      <c r="O17" s="60">
        <f t="shared" si="4"/>
        <v>0.1</v>
      </c>
      <c r="P17" s="60">
        <f t="shared" si="4"/>
        <v>0.2</v>
      </c>
      <c r="Q17" s="60">
        <f t="shared" si="4"/>
        <v>0.03333333333333333</v>
      </c>
      <c r="R17" s="60">
        <f t="shared" si="4"/>
        <v>0</v>
      </c>
      <c r="S17" s="60">
        <f t="shared" si="4"/>
        <v>0.11538461538461539</v>
      </c>
      <c r="T17" s="60">
        <f t="shared" si="4"/>
        <v>0.11538461538461539</v>
      </c>
      <c r="U17" s="60">
        <f t="shared" si="4"/>
        <v>0.25925925925925924</v>
      </c>
      <c r="V17" s="60">
        <f t="shared" si="4"/>
        <v>0.18518518518518517</v>
      </c>
      <c r="W17" s="60">
        <f t="shared" si="4"/>
        <v>0.14814814814814814</v>
      </c>
      <c r="X17" s="60">
        <f t="shared" si="4"/>
        <v>0.18518518518518517</v>
      </c>
      <c r="Y17" s="60">
        <f t="shared" si="4"/>
        <v>0.2222222222222222</v>
      </c>
      <c r="Z17" s="60">
        <f t="shared" si="4"/>
        <v>0.26666666666666666</v>
      </c>
      <c r="AA17" s="60">
        <f t="shared" si="4"/>
        <v>0.2413793103448276</v>
      </c>
      <c r="AB17" s="60">
        <f t="shared" si="4"/>
        <v>0.16666666666666666</v>
      </c>
      <c r="AC17" s="60">
        <f t="shared" si="4"/>
        <v>0.1</v>
      </c>
      <c r="AD17" s="60">
        <f t="shared" si="4"/>
        <v>0.13333333333333333</v>
      </c>
      <c r="AE17" s="60">
        <f t="shared" si="4"/>
        <v>0.27586206896551724</v>
      </c>
      <c r="AF17" s="60">
        <f t="shared" si="4"/>
        <v>0.10344827586206896</v>
      </c>
      <c r="AG17" s="60">
        <f t="shared" si="4"/>
        <v>0.16666666666666666</v>
      </c>
      <c r="AH17" s="60">
        <f t="shared" si="4"/>
        <v>0.03571428571428571</v>
      </c>
      <c r="AI17" s="60">
        <f t="shared" si="4"/>
        <v>0.07142857142857142</v>
      </c>
      <c r="AJ17" s="60">
        <f t="shared" si="4"/>
        <v>0.12</v>
      </c>
      <c r="AK17" s="60">
        <f t="shared" si="4"/>
        <v>0.32142857142857145</v>
      </c>
      <c r="AL17" s="60">
        <f t="shared" si="4"/>
        <v>0.17857142857142858</v>
      </c>
      <c r="AM17" s="60">
        <f t="shared" si="4"/>
        <v>0.14814814814814814</v>
      </c>
      <c r="AN17" s="60">
        <f t="shared" si="4"/>
        <v>0.18518518518518517</v>
      </c>
      <c r="AO17" s="60">
        <f t="shared" si="4"/>
        <v>0.13333333333333333</v>
      </c>
      <c r="AP17" s="60">
        <f t="shared" si="4"/>
        <v>0.13333333333333333</v>
      </c>
      <c r="AQ17" s="60">
        <f t="shared" si="4"/>
        <v>0.20689655172413793</v>
      </c>
      <c r="AR17" s="60">
        <f t="shared" si="4"/>
        <v>0.13333333333333333</v>
      </c>
      <c r="AS17" s="60">
        <f t="shared" si="4"/>
        <v>0.16666666666666666</v>
      </c>
      <c r="AT17" s="60">
        <f t="shared" si="4"/>
        <v>0.1</v>
      </c>
      <c r="AU17" s="60">
        <f t="shared" si="4"/>
        <v>0.06896551724137931</v>
      </c>
      <c r="AV17" s="60">
        <f t="shared" si="4"/>
        <v>0.06666666666666667</v>
      </c>
      <c r="AX17" s="40"/>
      <c r="AY17" s="61"/>
    </row>
    <row r="18" spans="1:51" ht="30.75" customHeight="1">
      <c r="A18" s="59">
        <v>3</v>
      </c>
      <c r="B18" s="60">
        <f aca="true" t="shared" si="5" ref="B18:AV18">(B5/B12)</f>
        <v>0.1</v>
      </c>
      <c r="C18" s="60">
        <f t="shared" si="5"/>
        <v>0.23333333333333334</v>
      </c>
      <c r="D18" s="60">
        <f t="shared" si="5"/>
        <v>0.06666666666666667</v>
      </c>
      <c r="E18" s="60">
        <f t="shared" si="5"/>
        <v>0.1</v>
      </c>
      <c r="F18" s="60">
        <f t="shared" si="5"/>
        <v>0.07142857142857142</v>
      </c>
      <c r="G18" s="60">
        <f t="shared" si="5"/>
        <v>0.23333333333333334</v>
      </c>
      <c r="H18" s="60">
        <f t="shared" si="5"/>
        <v>0.23333333333333334</v>
      </c>
      <c r="I18" s="60">
        <f t="shared" si="5"/>
        <v>0.06666666666666667</v>
      </c>
      <c r="J18" s="60">
        <f t="shared" si="5"/>
        <v>0.03333333333333333</v>
      </c>
      <c r="K18" s="60">
        <f t="shared" si="5"/>
        <v>0.16666666666666666</v>
      </c>
      <c r="L18" s="60">
        <f t="shared" si="5"/>
        <v>0.14285714285714285</v>
      </c>
      <c r="M18" s="60">
        <f t="shared" si="5"/>
        <v>0.1</v>
      </c>
      <c r="N18" s="60">
        <f t="shared" si="5"/>
        <v>0.10714285714285714</v>
      </c>
      <c r="O18" s="60">
        <f t="shared" si="5"/>
        <v>0.03333333333333333</v>
      </c>
      <c r="P18" s="60">
        <f t="shared" si="5"/>
        <v>0.1</v>
      </c>
      <c r="Q18" s="60">
        <f t="shared" si="5"/>
        <v>0.06666666666666667</v>
      </c>
      <c r="R18" s="60">
        <f t="shared" si="5"/>
        <v>0.037037037037037035</v>
      </c>
      <c r="S18" s="60">
        <f t="shared" si="5"/>
        <v>0.2692307692307692</v>
      </c>
      <c r="T18" s="60">
        <f t="shared" si="5"/>
        <v>0.07692307692307693</v>
      </c>
      <c r="U18" s="60">
        <f t="shared" si="5"/>
        <v>0.18518518518518517</v>
      </c>
      <c r="V18" s="60">
        <f t="shared" si="5"/>
        <v>0.07407407407407407</v>
      </c>
      <c r="W18" s="60">
        <f t="shared" si="5"/>
        <v>0.2222222222222222</v>
      </c>
      <c r="X18" s="60">
        <f t="shared" si="5"/>
        <v>0.2222222222222222</v>
      </c>
      <c r="Y18" s="60">
        <f t="shared" si="5"/>
        <v>0</v>
      </c>
      <c r="Z18" s="60">
        <f t="shared" si="5"/>
        <v>0.13333333333333333</v>
      </c>
      <c r="AA18" s="60">
        <f t="shared" si="5"/>
        <v>0.13793103448275862</v>
      </c>
      <c r="AB18" s="60">
        <f t="shared" si="5"/>
        <v>0.13333333333333333</v>
      </c>
      <c r="AC18" s="60">
        <f t="shared" si="5"/>
        <v>0.1</v>
      </c>
      <c r="AD18" s="60">
        <f t="shared" si="5"/>
        <v>0.2</v>
      </c>
      <c r="AE18" s="60">
        <f t="shared" si="5"/>
        <v>0.10344827586206896</v>
      </c>
      <c r="AF18" s="60">
        <f t="shared" si="5"/>
        <v>0.1724137931034483</v>
      </c>
      <c r="AG18" s="60">
        <f t="shared" si="5"/>
        <v>0.13333333333333333</v>
      </c>
      <c r="AH18" s="60">
        <f t="shared" si="5"/>
        <v>0.17857142857142858</v>
      </c>
      <c r="AI18" s="60">
        <f t="shared" si="5"/>
        <v>0.07142857142857142</v>
      </c>
      <c r="AJ18" s="60">
        <f t="shared" si="5"/>
        <v>0.08</v>
      </c>
      <c r="AK18" s="60">
        <f t="shared" si="5"/>
        <v>0.21428571428571427</v>
      </c>
      <c r="AL18" s="60">
        <f t="shared" si="5"/>
        <v>0.07142857142857142</v>
      </c>
      <c r="AM18" s="60">
        <f t="shared" si="5"/>
        <v>0.2222222222222222</v>
      </c>
      <c r="AN18" s="60">
        <f t="shared" si="5"/>
        <v>0.14814814814814814</v>
      </c>
      <c r="AO18" s="60">
        <f t="shared" si="5"/>
        <v>0.23333333333333334</v>
      </c>
      <c r="AP18" s="60">
        <f t="shared" si="5"/>
        <v>0.23333333333333334</v>
      </c>
      <c r="AQ18" s="60">
        <f t="shared" si="5"/>
        <v>0.27586206896551724</v>
      </c>
      <c r="AR18" s="60">
        <f t="shared" si="5"/>
        <v>0.13333333333333333</v>
      </c>
      <c r="AS18" s="60">
        <f t="shared" si="5"/>
        <v>0.23333333333333334</v>
      </c>
      <c r="AT18" s="60">
        <f t="shared" si="5"/>
        <v>0.1</v>
      </c>
      <c r="AU18" s="60">
        <f t="shared" si="5"/>
        <v>0.034482758620689655</v>
      </c>
      <c r="AV18" s="60">
        <f t="shared" si="5"/>
        <v>0.03333333333333333</v>
      </c>
      <c r="AX18" s="40"/>
      <c r="AY18" s="61"/>
    </row>
    <row r="19" spans="1:51" ht="30.75" customHeight="1">
      <c r="A19" s="59">
        <v>4</v>
      </c>
      <c r="B19" s="60">
        <f aca="true" t="shared" si="6" ref="B19:AV19">(B6/B12)</f>
        <v>0.13333333333333333</v>
      </c>
      <c r="C19" s="60">
        <f t="shared" si="6"/>
        <v>0.23333333333333334</v>
      </c>
      <c r="D19" s="60">
        <f t="shared" si="6"/>
        <v>0.23333333333333334</v>
      </c>
      <c r="E19" s="60">
        <f t="shared" si="6"/>
        <v>0.03333333333333333</v>
      </c>
      <c r="F19" s="60">
        <f t="shared" si="6"/>
        <v>0.25</v>
      </c>
      <c r="G19" s="60">
        <f t="shared" si="6"/>
        <v>0.1</v>
      </c>
      <c r="H19" s="60">
        <f t="shared" si="6"/>
        <v>0.4</v>
      </c>
      <c r="I19" s="60">
        <f t="shared" si="6"/>
        <v>0.23333333333333334</v>
      </c>
      <c r="J19" s="60">
        <f t="shared" si="6"/>
        <v>0.16666666666666666</v>
      </c>
      <c r="K19" s="60">
        <f t="shared" si="6"/>
        <v>0.16666666666666666</v>
      </c>
      <c r="L19" s="60">
        <f t="shared" si="6"/>
        <v>0.10714285714285714</v>
      </c>
      <c r="M19" s="60">
        <f t="shared" si="6"/>
        <v>0.23333333333333334</v>
      </c>
      <c r="N19" s="60">
        <f t="shared" si="6"/>
        <v>0.14285714285714285</v>
      </c>
      <c r="O19" s="60">
        <f t="shared" si="6"/>
        <v>0.23333333333333334</v>
      </c>
      <c r="P19" s="60">
        <f t="shared" si="6"/>
        <v>0.1</v>
      </c>
      <c r="Q19" s="60">
        <f t="shared" si="6"/>
        <v>0.2</v>
      </c>
      <c r="R19" s="60">
        <f t="shared" si="6"/>
        <v>0.2222222222222222</v>
      </c>
      <c r="S19" s="60">
        <f t="shared" si="6"/>
        <v>0.11538461538461539</v>
      </c>
      <c r="T19" s="60">
        <f t="shared" si="6"/>
        <v>0.19230769230769232</v>
      </c>
      <c r="U19" s="60">
        <f t="shared" si="6"/>
        <v>0.14814814814814814</v>
      </c>
      <c r="V19" s="60">
        <f t="shared" si="6"/>
        <v>0.07407407407407407</v>
      </c>
      <c r="W19" s="60">
        <f t="shared" si="6"/>
        <v>0.25925925925925924</v>
      </c>
      <c r="X19" s="60">
        <f t="shared" si="6"/>
        <v>0.1111111111111111</v>
      </c>
      <c r="Y19" s="60">
        <f t="shared" si="6"/>
        <v>0.14814814814814814</v>
      </c>
      <c r="Z19" s="60">
        <f t="shared" si="6"/>
        <v>0.13333333333333333</v>
      </c>
      <c r="AA19" s="60">
        <f t="shared" si="6"/>
        <v>0.1724137931034483</v>
      </c>
      <c r="AB19" s="60">
        <f t="shared" si="6"/>
        <v>0.26666666666666666</v>
      </c>
      <c r="AC19" s="60">
        <f t="shared" si="6"/>
        <v>0.26666666666666666</v>
      </c>
      <c r="AD19" s="60">
        <f t="shared" si="6"/>
        <v>0.16666666666666666</v>
      </c>
      <c r="AE19" s="60">
        <f t="shared" si="6"/>
        <v>0.1724137931034483</v>
      </c>
      <c r="AF19" s="60">
        <f t="shared" si="6"/>
        <v>0.1724137931034483</v>
      </c>
      <c r="AG19" s="60">
        <f t="shared" si="6"/>
        <v>0.13333333333333333</v>
      </c>
      <c r="AH19" s="60">
        <f t="shared" si="6"/>
        <v>0.14285714285714285</v>
      </c>
      <c r="AI19" s="60">
        <f t="shared" si="6"/>
        <v>0.17857142857142858</v>
      </c>
      <c r="AJ19" s="60">
        <f t="shared" si="6"/>
        <v>0.28</v>
      </c>
      <c r="AK19" s="60">
        <f t="shared" si="6"/>
        <v>0.10714285714285714</v>
      </c>
      <c r="AL19" s="60">
        <f t="shared" si="6"/>
        <v>0.14285714285714285</v>
      </c>
      <c r="AM19" s="60">
        <f t="shared" si="6"/>
        <v>0.25925925925925924</v>
      </c>
      <c r="AN19" s="60">
        <f t="shared" si="6"/>
        <v>0.25925925925925924</v>
      </c>
      <c r="AO19" s="60">
        <f t="shared" si="6"/>
        <v>0.3333333333333333</v>
      </c>
      <c r="AP19" s="60">
        <f t="shared" si="6"/>
        <v>0.23333333333333334</v>
      </c>
      <c r="AQ19" s="60">
        <f t="shared" si="6"/>
        <v>0.20689655172413793</v>
      </c>
      <c r="AR19" s="60">
        <f t="shared" si="6"/>
        <v>0.23333333333333334</v>
      </c>
      <c r="AS19" s="60">
        <f t="shared" si="6"/>
        <v>0.16666666666666666</v>
      </c>
      <c r="AT19" s="60">
        <f t="shared" si="6"/>
        <v>0.23333333333333334</v>
      </c>
      <c r="AU19" s="60">
        <f t="shared" si="6"/>
        <v>0.27586206896551724</v>
      </c>
      <c r="AV19" s="60">
        <f t="shared" si="6"/>
        <v>0.3333333333333333</v>
      </c>
      <c r="AX19" s="6"/>
      <c r="AY19" s="8"/>
    </row>
    <row r="20" spans="1:51" ht="30.75" customHeight="1">
      <c r="A20" s="59">
        <v>5</v>
      </c>
      <c r="B20" s="60">
        <f aca="true" t="shared" si="7" ref="B20:AV20">(B7/B12)</f>
        <v>0.13333333333333333</v>
      </c>
      <c r="C20" s="60">
        <f t="shared" si="7"/>
        <v>0.2</v>
      </c>
      <c r="D20" s="60">
        <f t="shared" si="7"/>
        <v>0.1</v>
      </c>
      <c r="E20" s="60">
        <f t="shared" si="7"/>
        <v>0.23333333333333334</v>
      </c>
      <c r="F20" s="60">
        <f t="shared" si="7"/>
        <v>0.2857142857142857</v>
      </c>
      <c r="G20" s="60">
        <f t="shared" si="7"/>
        <v>0.2</v>
      </c>
      <c r="H20" s="60">
        <f t="shared" si="7"/>
        <v>0.1</v>
      </c>
      <c r="I20" s="60">
        <f t="shared" si="7"/>
        <v>0.1</v>
      </c>
      <c r="J20" s="60">
        <f t="shared" si="7"/>
        <v>0.2</v>
      </c>
      <c r="K20" s="60">
        <f t="shared" si="7"/>
        <v>0.13333333333333333</v>
      </c>
      <c r="L20" s="60">
        <f t="shared" si="7"/>
        <v>0.17857142857142858</v>
      </c>
      <c r="M20" s="60">
        <f t="shared" si="7"/>
        <v>0.16666666666666666</v>
      </c>
      <c r="N20" s="60">
        <f t="shared" si="7"/>
        <v>0.32142857142857145</v>
      </c>
      <c r="O20" s="60">
        <f t="shared" si="7"/>
        <v>0.13333333333333333</v>
      </c>
      <c r="P20" s="60">
        <f t="shared" si="7"/>
        <v>0.16666666666666666</v>
      </c>
      <c r="Q20" s="60">
        <f t="shared" si="7"/>
        <v>0.43333333333333335</v>
      </c>
      <c r="R20" s="60">
        <f t="shared" si="7"/>
        <v>0.5555555555555556</v>
      </c>
      <c r="S20" s="60">
        <f t="shared" si="7"/>
        <v>0.23076923076923078</v>
      </c>
      <c r="T20" s="60">
        <f t="shared" si="7"/>
        <v>0.11538461538461539</v>
      </c>
      <c r="U20" s="60">
        <f t="shared" si="7"/>
        <v>0.07407407407407407</v>
      </c>
      <c r="V20" s="60">
        <f t="shared" si="7"/>
        <v>0.2222222222222222</v>
      </c>
      <c r="W20" s="60">
        <f t="shared" si="7"/>
        <v>0.2222222222222222</v>
      </c>
      <c r="X20" s="60">
        <f t="shared" si="7"/>
        <v>0.18518518518518517</v>
      </c>
      <c r="Y20" s="60">
        <f t="shared" si="7"/>
        <v>0.18518518518518517</v>
      </c>
      <c r="Z20" s="60">
        <f t="shared" si="7"/>
        <v>0.16666666666666666</v>
      </c>
      <c r="AA20" s="60">
        <f t="shared" si="7"/>
        <v>0.1724137931034483</v>
      </c>
      <c r="AB20" s="60">
        <f t="shared" si="7"/>
        <v>0.1</v>
      </c>
      <c r="AC20" s="60">
        <f t="shared" si="7"/>
        <v>0.2</v>
      </c>
      <c r="AD20" s="60">
        <f t="shared" si="7"/>
        <v>0.13333333333333333</v>
      </c>
      <c r="AE20" s="60">
        <f t="shared" si="7"/>
        <v>0.13793103448275862</v>
      </c>
      <c r="AF20" s="60">
        <f t="shared" si="7"/>
        <v>0.20689655172413793</v>
      </c>
      <c r="AG20" s="60">
        <f t="shared" si="7"/>
        <v>0.26666666666666666</v>
      </c>
      <c r="AH20" s="60">
        <f t="shared" si="7"/>
        <v>0.32142857142857145</v>
      </c>
      <c r="AI20" s="60">
        <f t="shared" si="7"/>
        <v>0.42857142857142855</v>
      </c>
      <c r="AJ20" s="60">
        <f t="shared" si="7"/>
        <v>0.2</v>
      </c>
      <c r="AK20" s="60">
        <f t="shared" si="7"/>
        <v>0.17857142857142858</v>
      </c>
      <c r="AL20" s="60">
        <f t="shared" si="7"/>
        <v>0.21428571428571427</v>
      </c>
      <c r="AM20" s="60">
        <f t="shared" si="7"/>
        <v>0.2222222222222222</v>
      </c>
      <c r="AN20" s="60">
        <f t="shared" si="7"/>
        <v>0.2962962962962963</v>
      </c>
      <c r="AO20" s="60">
        <f t="shared" si="7"/>
        <v>0.13333333333333333</v>
      </c>
      <c r="AP20" s="60">
        <f t="shared" si="7"/>
        <v>0.16666666666666666</v>
      </c>
      <c r="AQ20" s="60">
        <f t="shared" si="7"/>
        <v>0.06896551724137931</v>
      </c>
      <c r="AR20" s="60">
        <f t="shared" si="7"/>
        <v>0.23333333333333334</v>
      </c>
      <c r="AS20" s="60">
        <f t="shared" si="7"/>
        <v>0.1</v>
      </c>
      <c r="AT20" s="60">
        <f t="shared" si="7"/>
        <v>0.36666666666666664</v>
      </c>
      <c r="AU20" s="60">
        <f t="shared" si="7"/>
        <v>0.3103448275862069</v>
      </c>
      <c r="AV20" s="60">
        <f t="shared" si="7"/>
        <v>0.36666666666666664</v>
      </c>
      <c r="AX20" s="6"/>
      <c r="AY20" s="8"/>
    </row>
    <row r="21" spans="1:51" ht="30.75" customHeight="1">
      <c r="A21" s="59">
        <v>6</v>
      </c>
      <c r="B21" s="60">
        <f aca="true" t="shared" si="8" ref="B21:AV21">(B8/B12)</f>
        <v>0.03333333333333333</v>
      </c>
      <c r="C21" s="60">
        <f t="shared" si="8"/>
        <v>0.06666666666666667</v>
      </c>
      <c r="D21" s="60">
        <f t="shared" si="8"/>
        <v>0.06666666666666667</v>
      </c>
      <c r="E21" s="60">
        <f t="shared" si="8"/>
        <v>0.06666666666666667</v>
      </c>
      <c r="F21" s="60">
        <f t="shared" si="8"/>
        <v>0.21428571428571427</v>
      </c>
      <c r="G21" s="60">
        <f t="shared" si="8"/>
        <v>0.03333333333333333</v>
      </c>
      <c r="H21" s="60">
        <f t="shared" si="8"/>
        <v>0.03333333333333333</v>
      </c>
      <c r="I21" s="60">
        <f t="shared" si="8"/>
        <v>0.03333333333333333</v>
      </c>
      <c r="J21" s="60">
        <f t="shared" si="8"/>
        <v>0</v>
      </c>
      <c r="K21" s="60">
        <f t="shared" si="8"/>
        <v>0.03333333333333333</v>
      </c>
      <c r="L21" s="60">
        <f t="shared" si="8"/>
        <v>0.03571428571428571</v>
      </c>
      <c r="M21" s="60">
        <f t="shared" si="8"/>
        <v>0.03333333333333333</v>
      </c>
      <c r="N21" s="60">
        <f t="shared" si="8"/>
        <v>0.17857142857142858</v>
      </c>
      <c r="O21" s="60">
        <f t="shared" si="8"/>
        <v>0.03333333333333333</v>
      </c>
      <c r="P21" s="60">
        <f t="shared" si="8"/>
        <v>0</v>
      </c>
      <c r="Q21" s="60">
        <f t="shared" si="8"/>
        <v>0.13333333333333333</v>
      </c>
      <c r="R21" s="60">
        <f t="shared" si="8"/>
        <v>0.07407407407407407</v>
      </c>
      <c r="S21" s="60">
        <f t="shared" si="8"/>
        <v>0.038461538461538464</v>
      </c>
      <c r="T21" s="60">
        <f t="shared" si="8"/>
        <v>0</v>
      </c>
      <c r="U21" s="60">
        <f t="shared" si="8"/>
        <v>0</v>
      </c>
      <c r="V21" s="60">
        <f t="shared" si="8"/>
        <v>0</v>
      </c>
      <c r="W21" s="60">
        <f t="shared" si="8"/>
        <v>0</v>
      </c>
      <c r="X21" s="60">
        <f t="shared" si="8"/>
        <v>0</v>
      </c>
      <c r="Y21" s="60">
        <f t="shared" si="8"/>
        <v>0</v>
      </c>
      <c r="Z21" s="60">
        <f t="shared" si="8"/>
        <v>0</v>
      </c>
      <c r="AA21" s="60">
        <f t="shared" si="8"/>
        <v>0</v>
      </c>
      <c r="AB21" s="60">
        <f t="shared" si="8"/>
        <v>0.03333333333333333</v>
      </c>
      <c r="AC21" s="60">
        <f t="shared" si="8"/>
        <v>0</v>
      </c>
      <c r="AD21" s="60">
        <f t="shared" si="8"/>
        <v>0.06666666666666667</v>
      </c>
      <c r="AE21" s="60">
        <f t="shared" si="8"/>
        <v>0</v>
      </c>
      <c r="AF21" s="60">
        <f t="shared" si="8"/>
        <v>0</v>
      </c>
      <c r="AG21" s="60">
        <f t="shared" si="8"/>
        <v>0</v>
      </c>
      <c r="AH21" s="60">
        <f t="shared" si="8"/>
        <v>0.10714285714285714</v>
      </c>
      <c r="AI21" s="60">
        <f t="shared" si="8"/>
        <v>0.10714285714285714</v>
      </c>
      <c r="AJ21" s="60">
        <f t="shared" si="8"/>
        <v>0.12</v>
      </c>
      <c r="AK21" s="60">
        <f t="shared" si="8"/>
        <v>0</v>
      </c>
      <c r="AL21" s="60">
        <f t="shared" si="8"/>
        <v>0</v>
      </c>
      <c r="AM21" s="60">
        <f t="shared" si="8"/>
        <v>0.07407407407407407</v>
      </c>
      <c r="AN21" s="60">
        <f t="shared" si="8"/>
        <v>0</v>
      </c>
      <c r="AO21" s="60">
        <f t="shared" si="8"/>
        <v>0</v>
      </c>
      <c r="AP21" s="60">
        <f t="shared" si="8"/>
        <v>0</v>
      </c>
      <c r="AQ21" s="60">
        <f t="shared" si="8"/>
        <v>0</v>
      </c>
      <c r="AR21" s="60">
        <f t="shared" si="8"/>
        <v>0</v>
      </c>
      <c r="AS21" s="60">
        <f t="shared" si="8"/>
        <v>0</v>
      </c>
      <c r="AT21" s="60">
        <f t="shared" si="8"/>
        <v>0.06666666666666667</v>
      </c>
      <c r="AU21" s="60">
        <f t="shared" si="8"/>
        <v>0.20689655172413793</v>
      </c>
      <c r="AV21" s="60">
        <f t="shared" si="8"/>
        <v>0.13333333333333333</v>
      </c>
      <c r="AX21" s="6"/>
      <c r="AY21" s="8"/>
    </row>
    <row r="22" spans="1:51" ht="30.75" customHeight="1">
      <c r="A22" s="59" t="s">
        <v>14</v>
      </c>
      <c r="B22" s="60">
        <f aca="true" t="shared" si="9" ref="B22:AV22">(B9/B12)</f>
        <v>0.4</v>
      </c>
      <c r="C22" s="60">
        <f t="shared" si="9"/>
        <v>0.1</v>
      </c>
      <c r="D22" s="60">
        <f t="shared" si="9"/>
        <v>0.13333333333333333</v>
      </c>
      <c r="E22" s="60">
        <f t="shared" si="9"/>
        <v>0.06666666666666667</v>
      </c>
      <c r="F22" s="60">
        <f t="shared" si="9"/>
        <v>0.10714285714285714</v>
      </c>
      <c r="G22" s="60">
        <f t="shared" si="9"/>
        <v>0.1</v>
      </c>
      <c r="H22" s="60">
        <f t="shared" si="9"/>
        <v>0.03333333333333333</v>
      </c>
      <c r="I22" s="60">
        <f t="shared" si="9"/>
        <v>0.1</v>
      </c>
      <c r="J22" s="60">
        <f t="shared" si="9"/>
        <v>0.03333333333333333</v>
      </c>
      <c r="K22" s="60">
        <f t="shared" si="9"/>
        <v>0.03333333333333333</v>
      </c>
      <c r="L22" s="60">
        <f t="shared" si="9"/>
        <v>0.10714285714285714</v>
      </c>
      <c r="M22" s="60">
        <f t="shared" si="9"/>
        <v>0.03333333333333333</v>
      </c>
      <c r="N22" s="60">
        <f t="shared" si="9"/>
        <v>0.17857142857142858</v>
      </c>
      <c r="O22" s="60">
        <f t="shared" si="9"/>
        <v>0.06666666666666667</v>
      </c>
      <c r="P22" s="60">
        <f t="shared" si="9"/>
        <v>0.06666666666666667</v>
      </c>
      <c r="Q22" s="60">
        <f t="shared" si="9"/>
        <v>0.06666666666666667</v>
      </c>
      <c r="R22" s="60">
        <f t="shared" si="9"/>
        <v>0.07407407407407407</v>
      </c>
      <c r="S22" s="60">
        <f t="shared" si="9"/>
        <v>0.15384615384615385</v>
      </c>
      <c r="T22" s="60">
        <f t="shared" si="9"/>
        <v>0.07692307692307693</v>
      </c>
      <c r="U22" s="60">
        <f t="shared" si="9"/>
        <v>0.037037037037037035</v>
      </c>
      <c r="V22" s="60">
        <f t="shared" si="9"/>
        <v>0.037037037037037035</v>
      </c>
      <c r="W22" s="60">
        <f t="shared" si="9"/>
        <v>0.07407407407407407</v>
      </c>
      <c r="X22" s="60">
        <f t="shared" si="9"/>
        <v>0.18518518518518517</v>
      </c>
      <c r="Y22" s="60">
        <f t="shared" si="9"/>
        <v>0.07407407407407407</v>
      </c>
      <c r="Z22" s="60">
        <f t="shared" si="9"/>
        <v>0.1</v>
      </c>
      <c r="AA22" s="60">
        <f t="shared" si="9"/>
        <v>0.034482758620689655</v>
      </c>
      <c r="AB22" s="60">
        <f t="shared" si="9"/>
        <v>0.2</v>
      </c>
      <c r="AC22" s="60">
        <f t="shared" si="9"/>
        <v>0.1</v>
      </c>
      <c r="AD22" s="60">
        <f t="shared" si="9"/>
        <v>0.13333333333333333</v>
      </c>
      <c r="AE22" s="60">
        <f t="shared" si="9"/>
        <v>0.20689655172413793</v>
      </c>
      <c r="AF22" s="60">
        <f t="shared" si="9"/>
        <v>0.20689655172413793</v>
      </c>
      <c r="AG22" s="60">
        <f t="shared" si="9"/>
        <v>0.26666666666666666</v>
      </c>
      <c r="AH22" s="60">
        <f t="shared" si="9"/>
        <v>0.10714285714285714</v>
      </c>
      <c r="AI22" s="60">
        <f t="shared" si="9"/>
        <v>0.07142857142857142</v>
      </c>
      <c r="AJ22" s="60">
        <f t="shared" si="9"/>
        <v>0.12</v>
      </c>
      <c r="AK22" s="60">
        <f t="shared" si="9"/>
        <v>0.03571428571428571</v>
      </c>
      <c r="AL22" s="60">
        <f t="shared" si="9"/>
        <v>0.03571428571428571</v>
      </c>
      <c r="AM22" s="60">
        <f t="shared" si="9"/>
        <v>0.07407407407407407</v>
      </c>
      <c r="AN22" s="60">
        <f t="shared" si="9"/>
        <v>0.037037037037037035</v>
      </c>
      <c r="AO22" s="60">
        <f t="shared" si="9"/>
        <v>0.03333333333333333</v>
      </c>
      <c r="AP22" s="60">
        <f t="shared" si="9"/>
        <v>0.06666666666666667</v>
      </c>
      <c r="AQ22" s="60">
        <f t="shared" si="9"/>
        <v>0.2413793103448276</v>
      </c>
      <c r="AR22" s="60">
        <f t="shared" si="9"/>
        <v>0.16666666666666666</v>
      </c>
      <c r="AS22" s="60">
        <f t="shared" si="9"/>
        <v>0.1</v>
      </c>
      <c r="AT22" s="60">
        <f t="shared" si="9"/>
        <v>0.1</v>
      </c>
      <c r="AU22" s="60">
        <f t="shared" si="9"/>
        <v>0.10344827586206896</v>
      </c>
      <c r="AV22" s="60">
        <f t="shared" si="9"/>
        <v>0.06666666666666667</v>
      </c>
      <c r="AX22" s="6"/>
      <c r="AY22" s="8"/>
    </row>
    <row r="23" spans="1:51" ht="30.75" customHeight="1">
      <c r="A23" s="59" t="s">
        <v>49</v>
      </c>
      <c r="B23" s="60">
        <f aca="true" t="shared" si="10" ref="B23:AV23">B10/(B10+B12)</f>
        <v>0</v>
      </c>
      <c r="C23" s="60">
        <f t="shared" si="10"/>
        <v>0</v>
      </c>
      <c r="D23" s="60">
        <f t="shared" si="10"/>
        <v>0</v>
      </c>
      <c r="E23" s="60">
        <f t="shared" si="10"/>
        <v>0</v>
      </c>
      <c r="F23" s="60">
        <f t="shared" si="10"/>
        <v>0.06666666666666667</v>
      </c>
      <c r="G23" s="60">
        <f t="shared" si="10"/>
        <v>0</v>
      </c>
      <c r="H23" s="60">
        <f t="shared" si="10"/>
        <v>0</v>
      </c>
      <c r="I23" s="60">
        <f t="shared" si="10"/>
        <v>0</v>
      </c>
      <c r="J23" s="60">
        <f t="shared" si="10"/>
        <v>0</v>
      </c>
      <c r="K23" s="60">
        <f t="shared" si="10"/>
        <v>0</v>
      </c>
      <c r="L23" s="60">
        <f t="shared" si="10"/>
        <v>0.06666666666666667</v>
      </c>
      <c r="M23" s="60">
        <f t="shared" si="10"/>
        <v>0</v>
      </c>
      <c r="N23" s="60">
        <f t="shared" si="10"/>
        <v>0.06666666666666667</v>
      </c>
      <c r="O23" s="60">
        <f t="shared" si="10"/>
        <v>0</v>
      </c>
      <c r="P23" s="60">
        <f t="shared" si="10"/>
        <v>0</v>
      </c>
      <c r="Q23" s="60">
        <f t="shared" si="10"/>
        <v>0</v>
      </c>
      <c r="R23" s="60">
        <f t="shared" si="10"/>
        <v>0.1</v>
      </c>
      <c r="S23" s="60">
        <f t="shared" si="10"/>
        <v>0.13333333333333333</v>
      </c>
      <c r="T23" s="60">
        <f t="shared" si="10"/>
        <v>0.13333333333333333</v>
      </c>
      <c r="U23" s="60">
        <f t="shared" si="10"/>
        <v>0.1</v>
      </c>
      <c r="V23" s="60">
        <f t="shared" si="10"/>
        <v>0.1</v>
      </c>
      <c r="W23" s="60">
        <f t="shared" si="10"/>
        <v>0.1</v>
      </c>
      <c r="X23" s="60">
        <f t="shared" si="10"/>
        <v>0.1</v>
      </c>
      <c r="Y23" s="60">
        <f t="shared" si="10"/>
        <v>0.1</v>
      </c>
      <c r="Z23" s="60">
        <f t="shared" si="10"/>
        <v>0</v>
      </c>
      <c r="AA23" s="60">
        <f t="shared" si="10"/>
        <v>0.03333333333333333</v>
      </c>
      <c r="AB23" s="60">
        <f t="shared" si="10"/>
        <v>0</v>
      </c>
      <c r="AC23" s="60">
        <f t="shared" si="10"/>
        <v>0</v>
      </c>
      <c r="AD23" s="60">
        <f t="shared" si="10"/>
        <v>0</v>
      </c>
      <c r="AE23" s="60">
        <f t="shared" si="10"/>
        <v>0.03333333333333333</v>
      </c>
      <c r="AF23" s="60">
        <f t="shared" si="10"/>
        <v>0.03333333333333333</v>
      </c>
      <c r="AG23" s="60">
        <f t="shared" si="10"/>
        <v>0</v>
      </c>
      <c r="AH23" s="60">
        <f t="shared" si="10"/>
        <v>0.06666666666666667</v>
      </c>
      <c r="AI23" s="60">
        <f t="shared" si="10"/>
        <v>0.06666666666666667</v>
      </c>
      <c r="AJ23" s="60">
        <f t="shared" si="10"/>
        <v>0.16666666666666666</v>
      </c>
      <c r="AK23" s="60">
        <f t="shared" si="10"/>
        <v>0.06666666666666667</v>
      </c>
      <c r="AL23" s="60">
        <f t="shared" si="10"/>
        <v>0.06666666666666667</v>
      </c>
      <c r="AM23" s="60">
        <f t="shared" si="10"/>
        <v>0.1</v>
      </c>
      <c r="AN23" s="60">
        <f t="shared" si="10"/>
        <v>0.1</v>
      </c>
      <c r="AO23" s="60">
        <f t="shared" si="10"/>
        <v>0</v>
      </c>
      <c r="AP23" s="60">
        <f t="shared" si="10"/>
        <v>0</v>
      </c>
      <c r="AQ23" s="60">
        <f t="shared" si="10"/>
        <v>0.03333333333333333</v>
      </c>
      <c r="AR23" s="60">
        <f t="shared" si="10"/>
        <v>0</v>
      </c>
      <c r="AS23" s="60">
        <f t="shared" si="10"/>
        <v>0</v>
      </c>
      <c r="AT23" s="60">
        <f t="shared" si="10"/>
        <v>0</v>
      </c>
      <c r="AU23" s="60">
        <f t="shared" si="10"/>
        <v>0.03333333333333333</v>
      </c>
      <c r="AV23" s="60">
        <f t="shared" si="10"/>
        <v>0</v>
      </c>
      <c r="AX23" s="6"/>
      <c r="AY23" s="8"/>
    </row>
    <row r="24" spans="1:51" ht="30.75" customHeight="1">
      <c r="A24" s="62" t="s">
        <v>54</v>
      </c>
      <c r="B24" s="104">
        <f aca="true" t="shared" si="11" ref="B24:AV24">+(B3*1+B4*2+B5*3+B6*4+B7*5+B8*6)/(B12-B9)</f>
        <v>3.1666666666666665</v>
      </c>
      <c r="C24" s="105">
        <f t="shared" si="11"/>
        <v>3.5925925925925926</v>
      </c>
      <c r="D24" s="104">
        <f t="shared" si="11"/>
        <v>3</v>
      </c>
      <c r="E24" s="104">
        <f t="shared" si="11"/>
        <v>2.8214285714285716</v>
      </c>
      <c r="F24" s="106">
        <f t="shared" si="11"/>
        <v>4.48</v>
      </c>
      <c r="G24" s="104">
        <f t="shared" si="11"/>
        <v>3.037037037037037</v>
      </c>
      <c r="H24" s="104">
        <f t="shared" si="11"/>
        <v>3.4482758620689653</v>
      </c>
      <c r="I24" s="104">
        <f t="shared" si="11"/>
        <v>2.740740740740741</v>
      </c>
      <c r="J24" s="104">
        <f t="shared" si="11"/>
        <v>2.689655172413793</v>
      </c>
      <c r="K24" s="104">
        <f t="shared" si="11"/>
        <v>2.6551724137931036</v>
      </c>
      <c r="L24" s="104">
        <f t="shared" si="11"/>
        <v>2.84</v>
      </c>
      <c r="M24" s="104">
        <f t="shared" si="11"/>
        <v>2.8275862068965516</v>
      </c>
      <c r="N24" s="106">
        <f t="shared" si="11"/>
        <v>4.521739130434782</v>
      </c>
      <c r="O24" s="104">
        <f t="shared" si="11"/>
        <v>2.6785714285714284</v>
      </c>
      <c r="P24" s="104">
        <f t="shared" si="11"/>
        <v>2.4642857142857144</v>
      </c>
      <c r="Q24" s="106">
        <f t="shared" si="11"/>
        <v>4.392857142857143</v>
      </c>
      <c r="R24" s="106">
        <f t="shared" si="11"/>
        <v>4.6</v>
      </c>
      <c r="S24" s="105">
        <f t="shared" si="11"/>
        <v>3.5</v>
      </c>
      <c r="T24" s="104">
        <f t="shared" si="11"/>
        <v>2.4166666666666665</v>
      </c>
      <c r="U24" s="104">
        <f t="shared" si="11"/>
        <v>2.423076923076923</v>
      </c>
      <c r="V24" s="104">
        <f t="shared" si="11"/>
        <v>2.5</v>
      </c>
      <c r="W24" s="105">
        <f t="shared" si="11"/>
        <v>3.44</v>
      </c>
      <c r="X24" s="104">
        <f t="shared" si="11"/>
        <v>3.090909090909091</v>
      </c>
      <c r="Y24" s="104">
        <f t="shared" si="11"/>
        <v>2.52</v>
      </c>
      <c r="Z24" s="104">
        <f t="shared" si="11"/>
        <v>2.7777777777777777</v>
      </c>
      <c r="AA24" s="104">
        <f t="shared" si="11"/>
        <v>2.7857142857142856</v>
      </c>
      <c r="AB24" s="104">
        <f t="shared" si="11"/>
        <v>3.25</v>
      </c>
      <c r="AC24" s="104">
        <f t="shared" si="11"/>
        <v>3.111111111111111</v>
      </c>
      <c r="AD24" s="104">
        <f t="shared" si="11"/>
        <v>3.1923076923076925</v>
      </c>
      <c r="AE24" s="104">
        <f t="shared" si="11"/>
        <v>2.9565217391304346</v>
      </c>
      <c r="AF24" s="104">
        <f t="shared" si="11"/>
        <v>3.260869565217391</v>
      </c>
      <c r="AG24" s="104">
        <f t="shared" si="11"/>
        <v>3.590909090909091</v>
      </c>
      <c r="AH24" s="106">
        <f t="shared" si="11"/>
        <v>3.96</v>
      </c>
      <c r="AI24" s="106">
        <f t="shared" si="11"/>
        <v>4.230769230769231</v>
      </c>
      <c r="AJ24" s="104">
        <f t="shared" si="11"/>
        <v>3.8636363636363638</v>
      </c>
      <c r="AK24" s="104">
        <f t="shared" si="11"/>
        <v>2.8518518518518516</v>
      </c>
      <c r="AL24" s="104">
        <f t="shared" si="11"/>
        <v>2.6666666666666665</v>
      </c>
      <c r="AM24" s="106">
        <f t="shared" si="11"/>
        <v>3.84</v>
      </c>
      <c r="AN24" s="105">
        <f t="shared" si="11"/>
        <v>3.5384615384615383</v>
      </c>
      <c r="AO24" s="104">
        <f t="shared" si="11"/>
        <v>3.206896551724138</v>
      </c>
      <c r="AP24" s="104">
        <f t="shared" si="11"/>
        <v>3.107142857142857</v>
      </c>
      <c r="AQ24" s="104">
        <f t="shared" si="11"/>
        <v>3.1818181818181817</v>
      </c>
      <c r="AR24" s="105">
        <f t="shared" si="11"/>
        <v>3.44</v>
      </c>
      <c r="AS24" s="104">
        <f t="shared" si="11"/>
        <v>2.7037037037037037</v>
      </c>
      <c r="AT24" s="106">
        <f t="shared" si="11"/>
        <v>4.111111111111111</v>
      </c>
      <c r="AU24" s="106">
        <f t="shared" si="11"/>
        <v>4.615384615384615</v>
      </c>
      <c r="AV24" s="106">
        <f t="shared" si="11"/>
        <v>4.5</v>
      </c>
      <c r="AX24" s="6"/>
      <c r="AY24" s="8"/>
    </row>
  </sheetData>
  <sheetProtection selectLockedCells="1" selectUnlockedCells="1"/>
  <mergeCells count="1">
    <mergeCell ref="AX14:AX15"/>
  </mergeCells>
  <conditionalFormatting sqref="B11:G11">
    <cfRule type="cellIs" priority="1" dxfId="0" operator="equal" stopIfTrue="1">
      <formula>0</formula>
    </cfRule>
  </conditionalFormatting>
  <conditionalFormatting sqref="B13:AV13">
    <cfRule type="cellIs" priority="2" dxfId="1" operator="equal" stopIfTrue="1">
      <formula>0</formula>
    </cfRule>
  </conditionalFormatting>
  <conditionalFormatting sqref="H11:AV11">
    <cfRule type="cellIs" priority="3" dxfId="0" operator="equal" stopIfTrue="1">
      <formula>0</formula>
    </cfRule>
  </conditionalFormatting>
  <printOptions/>
  <pageMargins left="0.19652777777777777" right="0.15763888888888888" top="0.7479166666666667" bottom="0.747916666666666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U49"/>
  <sheetViews>
    <sheetView tabSelected="1" zoomScale="75" zoomScaleNormal="75" zoomScalePageLayoutView="0" workbookViewId="0" topLeftCell="B1">
      <selection activeCell="M3" sqref="M3:T49"/>
    </sheetView>
  </sheetViews>
  <sheetFormatPr defaultColWidth="11.57421875" defaultRowHeight="42" customHeight="1"/>
  <cols>
    <col min="1" max="1" width="0" style="5" hidden="1" customWidth="1"/>
    <col min="2" max="2" width="6.00390625" style="5" customWidth="1"/>
    <col min="3" max="3" width="39.140625" style="63" customWidth="1"/>
    <col min="4" max="4" width="6.00390625" style="5" customWidth="1"/>
    <col min="5" max="12" width="5.00390625" style="5" customWidth="1"/>
    <col min="13" max="13" width="7.00390625" style="5" customWidth="1"/>
    <col min="14" max="14" width="6.57421875" style="5" customWidth="1"/>
    <col min="15" max="15" width="8.140625" style="5" customWidth="1"/>
    <col min="16" max="16" width="7.57421875" style="5" customWidth="1"/>
    <col min="17" max="17" width="6.57421875" style="5" customWidth="1"/>
    <col min="18" max="19" width="6.8515625" style="5" customWidth="1"/>
    <col min="20" max="20" width="8.00390625" style="5" customWidth="1"/>
    <col min="21" max="21" width="10.57421875" style="64" customWidth="1"/>
    <col min="22" max="16384" width="11.57421875" style="5" customWidth="1"/>
  </cols>
  <sheetData>
    <row r="1" spans="1:21" ht="108.75" customHeight="1">
      <c r="A1" s="65" t="s">
        <v>55</v>
      </c>
      <c r="B1" s="66" t="s">
        <v>56</v>
      </c>
      <c r="C1" s="67" t="s">
        <v>23</v>
      </c>
      <c r="D1" s="68" t="s">
        <v>57</v>
      </c>
      <c r="E1" s="68" t="s">
        <v>58</v>
      </c>
      <c r="F1" s="68" t="s">
        <v>59</v>
      </c>
      <c r="G1" s="68" t="s">
        <v>10</v>
      </c>
      <c r="H1" s="68" t="s">
        <v>60</v>
      </c>
      <c r="I1" s="68" t="s">
        <v>61</v>
      </c>
      <c r="J1" s="68" t="s">
        <v>62</v>
      </c>
      <c r="K1" s="68" t="s">
        <v>63</v>
      </c>
      <c r="L1" s="68" t="s">
        <v>64</v>
      </c>
      <c r="M1" s="68" t="s">
        <v>65</v>
      </c>
      <c r="N1" s="68" t="s">
        <v>66</v>
      </c>
      <c r="O1" s="68" t="s">
        <v>67</v>
      </c>
      <c r="P1" s="68" t="s">
        <v>68</v>
      </c>
      <c r="Q1" s="68" t="s">
        <v>69</v>
      </c>
      <c r="R1" s="68" t="s">
        <v>70</v>
      </c>
      <c r="S1" s="68" t="s">
        <v>71</v>
      </c>
      <c r="T1" s="68" t="s">
        <v>72</v>
      </c>
      <c r="U1" s="69" t="s">
        <v>54</v>
      </c>
    </row>
    <row r="2" spans="1:21" ht="9.75" customHeight="1">
      <c r="A2" s="70" t="s">
        <v>73</v>
      </c>
      <c r="B2" s="70" t="s">
        <v>74</v>
      </c>
      <c r="C2" s="70" t="s">
        <v>75</v>
      </c>
      <c r="D2" s="70" t="s">
        <v>73</v>
      </c>
      <c r="E2" s="70">
        <v>1</v>
      </c>
      <c r="F2" s="70">
        <v>2</v>
      </c>
      <c r="G2" s="70">
        <v>3</v>
      </c>
      <c r="H2" s="70">
        <v>4</v>
      </c>
      <c r="I2" s="70">
        <v>5</v>
      </c>
      <c r="J2" s="70">
        <v>6</v>
      </c>
      <c r="K2" s="70"/>
      <c r="L2" s="70">
        <v>0</v>
      </c>
      <c r="M2" s="70">
        <v>1</v>
      </c>
      <c r="N2" s="70">
        <v>2</v>
      </c>
      <c r="O2" s="70">
        <v>3</v>
      </c>
      <c r="P2" s="70">
        <v>4</v>
      </c>
      <c r="Q2" s="70">
        <v>5</v>
      </c>
      <c r="R2" s="70">
        <v>6</v>
      </c>
      <c r="S2" s="70"/>
      <c r="T2" s="70">
        <v>0</v>
      </c>
      <c r="U2" s="71" t="s">
        <v>76</v>
      </c>
    </row>
    <row r="3" spans="1:21" ht="38.25">
      <c r="A3" s="72" t="s">
        <v>77</v>
      </c>
      <c r="B3" s="73">
        <v>1</v>
      </c>
      <c r="C3" s="74" t="s">
        <v>78</v>
      </c>
      <c r="D3" s="75" t="s">
        <v>77</v>
      </c>
      <c r="E3" s="76">
        <f>Contatori!$B$3</f>
        <v>6</v>
      </c>
      <c r="F3" s="76">
        <f>Contatori!$B$4</f>
        <v>0</v>
      </c>
      <c r="G3" s="76">
        <f>Contatori!$B$5</f>
        <v>3</v>
      </c>
      <c r="H3" s="76">
        <f>Contatori!$B$6</f>
        <v>4</v>
      </c>
      <c r="I3" s="76">
        <f>Contatori!$B$7</f>
        <v>4</v>
      </c>
      <c r="J3" s="76">
        <f>Contatori!$B$8</f>
        <v>1</v>
      </c>
      <c r="K3" s="76">
        <f>Contatori!$B$9</f>
        <v>12</v>
      </c>
      <c r="L3" s="77">
        <f>Contatori!$B$10</f>
        <v>0</v>
      </c>
      <c r="M3" s="78">
        <f aca="true" t="shared" si="0" ref="M3:M49">E3/SUM($E3:$J3)</f>
        <v>0.3333333333333333</v>
      </c>
      <c r="N3" s="78">
        <f aca="true" t="shared" si="1" ref="N3:N49">F3/SUM($E3:$J3)</f>
        <v>0</v>
      </c>
      <c r="O3" s="78">
        <f aca="true" t="shared" si="2" ref="O3:O49">G3/SUM($E3:$J3)</f>
        <v>0.16666666666666666</v>
      </c>
      <c r="P3" s="78">
        <f aca="true" t="shared" si="3" ref="P3:P49">H3/SUM($E3:$J3)</f>
        <v>0.2222222222222222</v>
      </c>
      <c r="Q3" s="78">
        <f aca="true" t="shared" si="4" ref="Q3:Q49">I3/SUM($E3:$J3)</f>
        <v>0.2222222222222222</v>
      </c>
      <c r="R3" s="78">
        <f aca="true" t="shared" si="5" ref="R3:R49">J3/SUM($E3:$J3)</f>
        <v>0.05555555555555555</v>
      </c>
      <c r="S3" s="107">
        <f aca="true" t="shared" si="6" ref="S3:S49">K3/SUM($E3:$K3)</f>
        <v>0.4</v>
      </c>
      <c r="T3" s="78">
        <f aca="true" t="shared" si="7" ref="T3:T49">L3/SUM($E3:$L3)</f>
        <v>0</v>
      </c>
      <c r="U3" s="101">
        <f aca="true" t="shared" si="8" ref="U3:U49">(E3*1+F3*2+G3*3+H3*4+I3*5+J3*6)/SUM(E3:J3)</f>
        <v>3.1666666666666665</v>
      </c>
    </row>
    <row r="4" spans="1:21" ht="57.75" customHeight="1">
      <c r="A4" s="72" t="s">
        <v>79</v>
      </c>
      <c r="B4" s="73">
        <v>2</v>
      </c>
      <c r="C4" s="80" t="s">
        <v>177</v>
      </c>
      <c r="D4" s="75" t="s">
        <v>79</v>
      </c>
      <c r="E4" s="76">
        <f>Contatori!$C$3</f>
        <v>4</v>
      </c>
      <c r="F4" s="76">
        <f>Contatori!$C$4</f>
        <v>1</v>
      </c>
      <c r="G4" s="76">
        <f>Contatori!$C$5</f>
        <v>7</v>
      </c>
      <c r="H4" s="76">
        <f>Contatori!$C$6</f>
        <v>7</v>
      </c>
      <c r="I4" s="76">
        <f>Contatori!$C$7</f>
        <v>6</v>
      </c>
      <c r="J4" s="76">
        <f>Contatori!$C$8</f>
        <v>2</v>
      </c>
      <c r="K4" s="76">
        <f>Contatori!$C$9</f>
        <v>3</v>
      </c>
      <c r="L4" s="77">
        <f>Contatori!$C$10</f>
        <v>0</v>
      </c>
      <c r="M4" s="78">
        <f t="shared" si="0"/>
        <v>0.14814814814814814</v>
      </c>
      <c r="N4" s="78">
        <f t="shared" si="1"/>
        <v>0.037037037037037035</v>
      </c>
      <c r="O4" s="78">
        <f t="shared" si="2"/>
        <v>0.25925925925925924</v>
      </c>
      <c r="P4" s="78">
        <f t="shared" si="3"/>
        <v>0.25925925925925924</v>
      </c>
      <c r="Q4" s="78">
        <f t="shared" si="4"/>
        <v>0.2222222222222222</v>
      </c>
      <c r="R4" s="78">
        <f t="shared" si="5"/>
        <v>0.07407407407407407</v>
      </c>
      <c r="S4" s="78">
        <f t="shared" si="6"/>
        <v>0.1</v>
      </c>
      <c r="T4" s="78">
        <f t="shared" si="7"/>
        <v>0</v>
      </c>
      <c r="U4" s="102">
        <f t="shared" si="8"/>
        <v>3.5925925925925926</v>
      </c>
    </row>
    <row r="5" spans="1:21" ht="51.75" customHeight="1">
      <c r="A5" s="81" t="s">
        <v>80</v>
      </c>
      <c r="B5" s="73">
        <v>3</v>
      </c>
      <c r="C5" s="82" t="s">
        <v>81</v>
      </c>
      <c r="D5" s="83" t="s">
        <v>80</v>
      </c>
      <c r="E5" s="76">
        <f>Contatori!$D$3</f>
        <v>7</v>
      </c>
      <c r="F5" s="76">
        <f>Contatori!$D$4</f>
        <v>5</v>
      </c>
      <c r="G5" s="76">
        <f>Contatori!$D$5</f>
        <v>2</v>
      </c>
      <c r="H5" s="76">
        <f>Contatori!$D$6</f>
        <v>7</v>
      </c>
      <c r="I5" s="76">
        <f>Contatori!$D$7</f>
        <v>3</v>
      </c>
      <c r="J5" s="76">
        <f>Contatori!$D$8</f>
        <v>2</v>
      </c>
      <c r="K5" s="76">
        <f>Contatori!$D$9</f>
        <v>4</v>
      </c>
      <c r="L5" s="77">
        <f>Contatori!$D$10</f>
        <v>0</v>
      </c>
      <c r="M5" s="78">
        <f t="shared" si="0"/>
        <v>0.2692307692307692</v>
      </c>
      <c r="N5" s="78">
        <f t="shared" si="1"/>
        <v>0.19230769230769232</v>
      </c>
      <c r="O5" s="78">
        <f t="shared" si="2"/>
        <v>0.07692307692307693</v>
      </c>
      <c r="P5" s="78">
        <f t="shared" si="3"/>
        <v>0.2692307692307692</v>
      </c>
      <c r="Q5" s="78">
        <f t="shared" si="4"/>
        <v>0.11538461538461539</v>
      </c>
      <c r="R5" s="78">
        <f t="shared" si="5"/>
        <v>0.07692307692307693</v>
      </c>
      <c r="S5" s="78">
        <f t="shared" si="6"/>
        <v>0.13333333333333333</v>
      </c>
      <c r="T5" s="78">
        <f t="shared" si="7"/>
        <v>0</v>
      </c>
      <c r="U5" s="101">
        <f t="shared" si="8"/>
        <v>3</v>
      </c>
    </row>
    <row r="6" spans="1:21" ht="51.75" customHeight="1">
      <c r="A6" s="81" t="s">
        <v>82</v>
      </c>
      <c r="B6" s="73">
        <v>4</v>
      </c>
      <c r="C6" s="84" t="s">
        <v>83</v>
      </c>
      <c r="D6" s="83" t="s">
        <v>82</v>
      </c>
      <c r="E6" s="76">
        <f>Contatori!$E$3</f>
        <v>11</v>
      </c>
      <c r="F6" s="76">
        <f>Contatori!$E$4</f>
        <v>4</v>
      </c>
      <c r="G6" s="76">
        <f>Contatori!$E$5</f>
        <v>3</v>
      </c>
      <c r="H6" s="76">
        <f>Contatori!$E$6</f>
        <v>1</v>
      </c>
      <c r="I6" s="76">
        <f>Contatori!$E$7</f>
        <v>7</v>
      </c>
      <c r="J6" s="76">
        <f>Contatori!$E$8</f>
        <v>2</v>
      </c>
      <c r="K6" s="76">
        <f>Contatori!$E$9</f>
        <v>2</v>
      </c>
      <c r="L6" s="77">
        <f>Contatori!$E$10</f>
        <v>0</v>
      </c>
      <c r="M6" s="78">
        <f t="shared" si="0"/>
        <v>0.39285714285714285</v>
      </c>
      <c r="N6" s="78">
        <f t="shared" si="1"/>
        <v>0.14285714285714285</v>
      </c>
      <c r="O6" s="78">
        <f t="shared" si="2"/>
        <v>0.10714285714285714</v>
      </c>
      <c r="P6" s="78">
        <f t="shared" si="3"/>
        <v>0.03571428571428571</v>
      </c>
      <c r="Q6" s="78">
        <f t="shared" si="4"/>
        <v>0.25</v>
      </c>
      <c r="R6" s="78">
        <f t="shared" si="5"/>
        <v>0.07142857142857142</v>
      </c>
      <c r="S6" s="78">
        <f t="shared" si="6"/>
        <v>0.06666666666666667</v>
      </c>
      <c r="T6" s="78">
        <f t="shared" si="7"/>
        <v>0</v>
      </c>
      <c r="U6" s="101">
        <f t="shared" si="8"/>
        <v>2.8214285714285716</v>
      </c>
    </row>
    <row r="7" spans="1:21" ht="54" customHeight="1">
      <c r="A7" s="85" t="s">
        <v>84</v>
      </c>
      <c r="B7" s="73">
        <v>5</v>
      </c>
      <c r="C7" s="86" t="s">
        <v>85</v>
      </c>
      <c r="D7" s="87" t="s">
        <v>84</v>
      </c>
      <c r="E7" s="76">
        <f>Contatori!$F$3</f>
        <v>2</v>
      </c>
      <c r="F7" s="76">
        <f>Contatori!$F$4</f>
        <v>0</v>
      </c>
      <c r="G7" s="76">
        <f>Contatori!$F$5</f>
        <v>2</v>
      </c>
      <c r="H7" s="76">
        <f>Contatori!$F$6</f>
        <v>7</v>
      </c>
      <c r="I7" s="76">
        <f>Contatori!$F$7</f>
        <v>8</v>
      </c>
      <c r="J7" s="76">
        <f>Contatori!$F$8</f>
        <v>6</v>
      </c>
      <c r="K7" s="76">
        <f>Contatori!$F$9</f>
        <v>3</v>
      </c>
      <c r="L7" s="77">
        <f>Contatori!$F$10</f>
        <v>2</v>
      </c>
      <c r="M7" s="78">
        <f t="shared" si="0"/>
        <v>0.08</v>
      </c>
      <c r="N7" s="78">
        <f t="shared" si="1"/>
        <v>0</v>
      </c>
      <c r="O7" s="78">
        <f t="shared" si="2"/>
        <v>0.08</v>
      </c>
      <c r="P7" s="78">
        <f t="shared" si="3"/>
        <v>0.28</v>
      </c>
      <c r="Q7" s="78">
        <f t="shared" si="4"/>
        <v>0.32</v>
      </c>
      <c r="R7" s="78">
        <f t="shared" si="5"/>
        <v>0.24</v>
      </c>
      <c r="S7" s="78">
        <f t="shared" si="6"/>
        <v>0.10714285714285714</v>
      </c>
      <c r="T7" s="78">
        <f t="shared" si="7"/>
        <v>0.06666666666666667</v>
      </c>
      <c r="U7" s="79">
        <f t="shared" si="8"/>
        <v>4.48</v>
      </c>
    </row>
    <row r="8" spans="1:21" ht="25.5">
      <c r="A8" s="81" t="s">
        <v>86</v>
      </c>
      <c r="B8" s="73">
        <v>6</v>
      </c>
      <c r="C8" s="88" t="s">
        <v>87</v>
      </c>
      <c r="D8" s="83" t="s">
        <v>86</v>
      </c>
      <c r="E8" s="76">
        <f>Contatori!$G$3</f>
        <v>7</v>
      </c>
      <c r="F8" s="76">
        <f>Contatori!$G$4</f>
        <v>3</v>
      </c>
      <c r="G8" s="76">
        <f>Contatori!$G$5</f>
        <v>7</v>
      </c>
      <c r="H8" s="76">
        <f>Contatori!$G$6</f>
        <v>3</v>
      </c>
      <c r="I8" s="76">
        <f>Contatori!$G$7</f>
        <v>6</v>
      </c>
      <c r="J8" s="76">
        <f>Contatori!$G$8</f>
        <v>1</v>
      </c>
      <c r="K8" s="76">
        <f>Contatori!$G$9</f>
        <v>3</v>
      </c>
      <c r="L8" s="77">
        <f>Contatori!$G$10</f>
        <v>0</v>
      </c>
      <c r="M8" s="78">
        <f t="shared" si="0"/>
        <v>0.25925925925925924</v>
      </c>
      <c r="N8" s="78">
        <f t="shared" si="1"/>
        <v>0.1111111111111111</v>
      </c>
      <c r="O8" s="78">
        <f t="shared" si="2"/>
        <v>0.25925925925925924</v>
      </c>
      <c r="P8" s="78">
        <f t="shared" si="3"/>
        <v>0.1111111111111111</v>
      </c>
      <c r="Q8" s="78">
        <f t="shared" si="4"/>
        <v>0.2222222222222222</v>
      </c>
      <c r="R8" s="78">
        <f t="shared" si="5"/>
        <v>0.037037037037037035</v>
      </c>
      <c r="S8" s="78">
        <f t="shared" si="6"/>
        <v>0.1</v>
      </c>
      <c r="T8" s="78">
        <f t="shared" si="7"/>
        <v>0</v>
      </c>
      <c r="U8" s="101">
        <f t="shared" si="8"/>
        <v>3.037037037037037</v>
      </c>
    </row>
    <row r="9" spans="1:21" ht="47.25" customHeight="1">
      <c r="A9" s="89" t="s">
        <v>88</v>
      </c>
      <c r="B9" s="73">
        <v>7</v>
      </c>
      <c r="C9" s="90" t="s">
        <v>89</v>
      </c>
      <c r="D9" s="91" t="s">
        <v>84</v>
      </c>
      <c r="E9" s="76">
        <f>Contatori!$H$3</f>
        <v>2</v>
      </c>
      <c r="F9" s="76">
        <f>Contatori!$H$4</f>
        <v>4</v>
      </c>
      <c r="G9" s="76">
        <f>Contatori!$H$5</f>
        <v>7</v>
      </c>
      <c r="H9" s="76">
        <f>Contatori!$H$6</f>
        <v>12</v>
      </c>
      <c r="I9" s="76">
        <f>Contatori!$H$7</f>
        <v>3</v>
      </c>
      <c r="J9" s="76">
        <f>Contatori!$H$8</f>
        <v>1</v>
      </c>
      <c r="K9" s="76">
        <f>Contatori!$H$9</f>
        <v>1</v>
      </c>
      <c r="L9" s="77">
        <f>Contatori!$H$10</f>
        <v>0</v>
      </c>
      <c r="M9" s="78">
        <f t="shared" si="0"/>
        <v>0.06896551724137931</v>
      </c>
      <c r="N9" s="78">
        <f t="shared" si="1"/>
        <v>0.13793103448275862</v>
      </c>
      <c r="O9" s="78">
        <f t="shared" si="2"/>
        <v>0.2413793103448276</v>
      </c>
      <c r="P9" s="78">
        <f t="shared" si="3"/>
        <v>0.41379310344827586</v>
      </c>
      <c r="Q9" s="78">
        <f t="shared" si="4"/>
        <v>0.10344827586206896</v>
      </c>
      <c r="R9" s="78">
        <f t="shared" si="5"/>
        <v>0.034482758620689655</v>
      </c>
      <c r="S9" s="78">
        <f t="shared" si="6"/>
        <v>0.03333333333333333</v>
      </c>
      <c r="T9" s="78">
        <f t="shared" si="7"/>
        <v>0</v>
      </c>
      <c r="U9" s="101">
        <f t="shared" si="8"/>
        <v>3.4482758620689653</v>
      </c>
    </row>
    <row r="10" spans="1:21" ht="38.25">
      <c r="A10" s="92" t="s">
        <v>90</v>
      </c>
      <c r="B10" s="73">
        <v>8</v>
      </c>
      <c r="C10" s="90" t="s">
        <v>91</v>
      </c>
      <c r="D10" s="93" t="s">
        <v>90</v>
      </c>
      <c r="E10" s="76">
        <f>Contatori!$I$3</f>
        <v>9</v>
      </c>
      <c r="F10" s="76">
        <f>Contatori!$I$4</f>
        <v>5</v>
      </c>
      <c r="G10" s="76">
        <f>Contatori!$I$5</f>
        <v>2</v>
      </c>
      <c r="H10" s="76">
        <f>Contatori!$I$6</f>
        <v>7</v>
      </c>
      <c r="I10" s="76">
        <f>Contatori!$I$7</f>
        <v>3</v>
      </c>
      <c r="J10" s="76">
        <f>Contatori!$I$8</f>
        <v>1</v>
      </c>
      <c r="K10" s="76">
        <f>Contatori!$I$9</f>
        <v>3</v>
      </c>
      <c r="L10" s="77">
        <f>Contatori!$I$10</f>
        <v>0</v>
      </c>
      <c r="M10" s="78">
        <f t="shared" si="0"/>
        <v>0.3333333333333333</v>
      </c>
      <c r="N10" s="78">
        <f t="shared" si="1"/>
        <v>0.18518518518518517</v>
      </c>
      <c r="O10" s="78">
        <f t="shared" si="2"/>
        <v>0.07407407407407407</v>
      </c>
      <c r="P10" s="78">
        <f t="shared" si="3"/>
        <v>0.25925925925925924</v>
      </c>
      <c r="Q10" s="78">
        <f t="shared" si="4"/>
        <v>0.1111111111111111</v>
      </c>
      <c r="R10" s="78">
        <f t="shared" si="5"/>
        <v>0.037037037037037035</v>
      </c>
      <c r="S10" s="78">
        <f t="shared" si="6"/>
        <v>0.1</v>
      </c>
      <c r="T10" s="78">
        <f t="shared" si="7"/>
        <v>0</v>
      </c>
      <c r="U10" s="101">
        <f t="shared" si="8"/>
        <v>2.740740740740741</v>
      </c>
    </row>
    <row r="11" spans="1:21" ht="57" customHeight="1">
      <c r="A11" s="72" t="s">
        <v>92</v>
      </c>
      <c r="B11" s="73">
        <v>9</v>
      </c>
      <c r="C11" s="90" t="s">
        <v>93</v>
      </c>
      <c r="D11" s="75" t="s">
        <v>92</v>
      </c>
      <c r="E11" s="76">
        <f>Contatori!$J$3</f>
        <v>9</v>
      </c>
      <c r="F11" s="76">
        <f>Contatori!$J$4</f>
        <v>8</v>
      </c>
      <c r="G11" s="76">
        <f>Contatori!$J$5</f>
        <v>1</v>
      </c>
      <c r="H11" s="76">
        <f>Contatori!$J$6</f>
        <v>5</v>
      </c>
      <c r="I11" s="76">
        <f>Contatori!$J$7</f>
        <v>6</v>
      </c>
      <c r="J11" s="76">
        <f>Contatori!$J$8</f>
        <v>0</v>
      </c>
      <c r="K11" s="76">
        <f>Contatori!$J$9</f>
        <v>1</v>
      </c>
      <c r="L11" s="77">
        <f>Contatori!$J$10</f>
        <v>0</v>
      </c>
      <c r="M11" s="78">
        <f t="shared" si="0"/>
        <v>0.3103448275862069</v>
      </c>
      <c r="N11" s="78">
        <f t="shared" si="1"/>
        <v>0.27586206896551724</v>
      </c>
      <c r="O11" s="78">
        <f t="shared" si="2"/>
        <v>0.034482758620689655</v>
      </c>
      <c r="P11" s="78">
        <f t="shared" si="3"/>
        <v>0.1724137931034483</v>
      </c>
      <c r="Q11" s="78">
        <f t="shared" si="4"/>
        <v>0.20689655172413793</v>
      </c>
      <c r="R11" s="78">
        <f t="shared" si="5"/>
        <v>0</v>
      </c>
      <c r="S11" s="78">
        <f t="shared" si="6"/>
        <v>0.03333333333333333</v>
      </c>
      <c r="T11" s="78">
        <f t="shared" si="7"/>
        <v>0</v>
      </c>
      <c r="U11" s="101">
        <f t="shared" si="8"/>
        <v>2.689655172413793</v>
      </c>
    </row>
    <row r="12" spans="1:21" ht="42" customHeight="1">
      <c r="A12" s="72" t="s">
        <v>94</v>
      </c>
      <c r="B12" s="73">
        <v>10</v>
      </c>
      <c r="C12" s="90" t="s">
        <v>95</v>
      </c>
      <c r="D12" s="75" t="s">
        <v>94</v>
      </c>
      <c r="E12" s="76">
        <f>Contatori!$K$3</f>
        <v>12</v>
      </c>
      <c r="F12" s="76">
        <f>Contatori!$K$4</f>
        <v>2</v>
      </c>
      <c r="G12" s="76">
        <f>Contatori!$K$5</f>
        <v>5</v>
      </c>
      <c r="H12" s="76">
        <f>Contatori!$K$6</f>
        <v>5</v>
      </c>
      <c r="I12" s="76">
        <f>Contatori!$K$7</f>
        <v>4</v>
      </c>
      <c r="J12" s="76">
        <f>Contatori!$K$8</f>
        <v>1</v>
      </c>
      <c r="K12" s="76">
        <f>Contatori!$K$9</f>
        <v>1</v>
      </c>
      <c r="L12" s="77">
        <f>Contatori!$K$10</f>
        <v>0</v>
      </c>
      <c r="M12" s="78">
        <f t="shared" si="0"/>
        <v>0.41379310344827586</v>
      </c>
      <c r="N12" s="78">
        <f t="shared" si="1"/>
        <v>0.06896551724137931</v>
      </c>
      <c r="O12" s="78">
        <f t="shared" si="2"/>
        <v>0.1724137931034483</v>
      </c>
      <c r="P12" s="78">
        <f t="shared" si="3"/>
        <v>0.1724137931034483</v>
      </c>
      <c r="Q12" s="78">
        <f t="shared" si="4"/>
        <v>0.13793103448275862</v>
      </c>
      <c r="R12" s="78">
        <f t="shared" si="5"/>
        <v>0.034482758620689655</v>
      </c>
      <c r="S12" s="78">
        <f t="shared" si="6"/>
        <v>0.03333333333333333</v>
      </c>
      <c r="T12" s="78">
        <f t="shared" si="7"/>
        <v>0</v>
      </c>
      <c r="U12" s="101">
        <f t="shared" si="8"/>
        <v>2.6551724137931036</v>
      </c>
    </row>
    <row r="13" spans="1:21" ht="38.25">
      <c r="A13" s="72" t="s">
        <v>96</v>
      </c>
      <c r="B13" s="73">
        <v>11</v>
      </c>
      <c r="C13" s="94" t="s">
        <v>97</v>
      </c>
      <c r="D13" s="75" t="s">
        <v>96</v>
      </c>
      <c r="E13" s="76">
        <f>Contatori!$L$3</f>
        <v>8</v>
      </c>
      <c r="F13" s="76">
        <f>Contatori!$L$4</f>
        <v>4</v>
      </c>
      <c r="G13" s="76">
        <f>Contatori!$L$5</f>
        <v>4</v>
      </c>
      <c r="H13" s="76">
        <f>Contatori!$L$6</f>
        <v>3</v>
      </c>
      <c r="I13" s="76">
        <f>Contatori!$L$7</f>
        <v>5</v>
      </c>
      <c r="J13" s="76">
        <f>Contatori!$L$8</f>
        <v>1</v>
      </c>
      <c r="K13" s="76">
        <f>Contatori!$L$9</f>
        <v>3</v>
      </c>
      <c r="L13" s="77">
        <f>Contatori!$L$10</f>
        <v>2</v>
      </c>
      <c r="M13" s="78">
        <f t="shared" si="0"/>
        <v>0.32</v>
      </c>
      <c r="N13" s="78">
        <f t="shared" si="1"/>
        <v>0.16</v>
      </c>
      <c r="O13" s="78">
        <f t="shared" si="2"/>
        <v>0.16</v>
      </c>
      <c r="P13" s="78">
        <f t="shared" si="3"/>
        <v>0.12</v>
      </c>
      <c r="Q13" s="78">
        <f t="shared" si="4"/>
        <v>0.2</v>
      </c>
      <c r="R13" s="78">
        <f t="shared" si="5"/>
        <v>0.04</v>
      </c>
      <c r="S13" s="78">
        <f t="shared" si="6"/>
        <v>0.10714285714285714</v>
      </c>
      <c r="T13" s="78">
        <f t="shared" si="7"/>
        <v>0.06666666666666667</v>
      </c>
      <c r="U13" s="101">
        <f t="shared" si="8"/>
        <v>2.84</v>
      </c>
    </row>
    <row r="14" spans="1:21" ht="38.25">
      <c r="A14" s="95" t="s">
        <v>98</v>
      </c>
      <c r="B14" s="73">
        <v>12</v>
      </c>
      <c r="C14" s="94" t="s">
        <v>99</v>
      </c>
      <c r="D14" s="75" t="s">
        <v>82</v>
      </c>
      <c r="E14" s="76">
        <f>Contatori!$M$3</f>
        <v>12</v>
      </c>
      <c r="F14" s="76">
        <f>Contatori!$M$4</f>
        <v>1</v>
      </c>
      <c r="G14" s="76">
        <f>Contatori!$M$5</f>
        <v>3</v>
      </c>
      <c r="H14" s="76">
        <f>Contatori!$M$6</f>
        <v>7</v>
      </c>
      <c r="I14" s="76">
        <f>Contatori!$M$7</f>
        <v>5</v>
      </c>
      <c r="J14" s="76">
        <f>Contatori!$M$8</f>
        <v>1</v>
      </c>
      <c r="K14" s="76">
        <f>Contatori!$M$9</f>
        <v>1</v>
      </c>
      <c r="L14" s="77">
        <f>Contatori!$M$10</f>
        <v>0</v>
      </c>
      <c r="M14" s="78">
        <f t="shared" si="0"/>
        <v>0.41379310344827586</v>
      </c>
      <c r="N14" s="78">
        <f t="shared" si="1"/>
        <v>0.034482758620689655</v>
      </c>
      <c r="O14" s="78">
        <f t="shared" si="2"/>
        <v>0.10344827586206896</v>
      </c>
      <c r="P14" s="78">
        <f t="shared" si="3"/>
        <v>0.2413793103448276</v>
      </c>
      <c r="Q14" s="78">
        <f t="shared" si="4"/>
        <v>0.1724137931034483</v>
      </c>
      <c r="R14" s="78">
        <f t="shared" si="5"/>
        <v>0.034482758620689655</v>
      </c>
      <c r="S14" s="78">
        <f t="shared" si="6"/>
        <v>0.03333333333333333</v>
      </c>
      <c r="T14" s="78">
        <f t="shared" si="7"/>
        <v>0</v>
      </c>
      <c r="U14" s="101">
        <f t="shared" si="8"/>
        <v>2.8275862068965516</v>
      </c>
    </row>
    <row r="15" spans="1:21" ht="38.25">
      <c r="A15" s="72" t="s">
        <v>100</v>
      </c>
      <c r="B15" s="73">
        <v>13</v>
      </c>
      <c r="C15" s="90" t="s">
        <v>101</v>
      </c>
      <c r="D15" s="75" t="s">
        <v>100</v>
      </c>
      <c r="E15" s="76">
        <f>Contatori!$N$3</f>
        <v>0</v>
      </c>
      <c r="F15" s="76">
        <f>Contatori!$N$4</f>
        <v>2</v>
      </c>
      <c r="G15" s="76">
        <f>Contatori!$N$5</f>
        <v>3</v>
      </c>
      <c r="H15" s="76">
        <f>Contatori!$N$6</f>
        <v>4</v>
      </c>
      <c r="I15" s="76">
        <f>Contatori!$N$7</f>
        <v>9</v>
      </c>
      <c r="J15" s="76">
        <f>Contatori!$N$8</f>
        <v>5</v>
      </c>
      <c r="K15" s="76">
        <f>Contatori!$N$9</f>
        <v>5</v>
      </c>
      <c r="L15" s="77">
        <f>Contatori!$N$10</f>
        <v>2</v>
      </c>
      <c r="M15" s="78">
        <f t="shared" si="0"/>
        <v>0</v>
      </c>
      <c r="N15" s="78">
        <f t="shared" si="1"/>
        <v>0.08695652173913043</v>
      </c>
      <c r="O15" s="78">
        <f t="shared" si="2"/>
        <v>0.13043478260869565</v>
      </c>
      <c r="P15" s="78">
        <f t="shared" si="3"/>
        <v>0.17391304347826086</v>
      </c>
      <c r="Q15" s="78">
        <f t="shared" si="4"/>
        <v>0.391304347826087</v>
      </c>
      <c r="R15" s="78">
        <f t="shared" si="5"/>
        <v>0.21739130434782608</v>
      </c>
      <c r="S15" s="78">
        <f t="shared" si="6"/>
        <v>0.17857142857142858</v>
      </c>
      <c r="T15" s="78">
        <f t="shared" si="7"/>
        <v>0.06666666666666667</v>
      </c>
      <c r="U15" s="79">
        <f t="shared" si="8"/>
        <v>4.521739130434782</v>
      </c>
    </row>
    <row r="16" spans="1:21" ht="61.5" customHeight="1">
      <c r="A16" s="72" t="s">
        <v>102</v>
      </c>
      <c r="B16" s="73">
        <v>14</v>
      </c>
      <c r="C16" s="90" t="s">
        <v>103</v>
      </c>
      <c r="D16" s="75" t="s">
        <v>102</v>
      </c>
      <c r="E16" s="76">
        <f>Contatori!$O$3</f>
        <v>12</v>
      </c>
      <c r="F16" s="76">
        <f>Contatori!$O$4</f>
        <v>3</v>
      </c>
      <c r="G16" s="76">
        <f>Contatori!$O$5</f>
        <v>1</v>
      </c>
      <c r="H16" s="76">
        <f>Contatori!$O$6</f>
        <v>7</v>
      </c>
      <c r="I16" s="76">
        <f>Contatori!$O$7</f>
        <v>4</v>
      </c>
      <c r="J16" s="76">
        <f>Contatori!$O$8</f>
        <v>1</v>
      </c>
      <c r="K16" s="76">
        <f>Contatori!$O$9</f>
        <v>2</v>
      </c>
      <c r="L16" s="77">
        <f>Contatori!$O$10</f>
        <v>0</v>
      </c>
      <c r="M16" s="78">
        <f t="shared" si="0"/>
        <v>0.42857142857142855</v>
      </c>
      <c r="N16" s="78">
        <f t="shared" si="1"/>
        <v>0.10714285714285714</v>
      </c>
      <c r="O16" s="78">
        <f t="shared" si="2"/>
        <v>0.03571428571428571</v>
      </c>
      <c r="P16" s="78">
        <f t="shared" si="3"/>
        <v>0.25</v>
      </c>
      <c r="Q16" s="78">
        <f t="shared" si="4"/>
        <v>0.14285714285714285</v>
      </c>
      <c r="R16" s="78">
        <f t="shared" si="5"/>
        <v>0.03571428571428571</v>
      </c>
      <c r="S16" s="78">
        <f t="shared" si="6"/>
        <v>0.06666666666666667</v>
      </c>
      <c r="T16" s="78">
        <f t="shared" si="7"/>
        <v>0</v>
      </c>
      <c r="U16" s="101">
        <f t="shared" si="8"/>
        <v>2.6785714285714284</v>
      </c>
    </row>
    <row r="17" spans="1:21" ht="42.75" customHeight="1">
      <c r="A17" s="72" t="s">
        <v>104</v>
      </c>
      <c r="B17" s="73">
        <v>15</v>
      </c>
      <c r="C17" s="94" t="s">
        <v>105</v>
      </c>
      <c r="D17" s="75" t="s">
        <v>104</v>
      </c>
      <c r="E17" s="76">
        <f>Contatori!$P$3</f>
        <v>11</v>
      </c>
      <c r="F17" s="76">
        <f>Contatori!$P$4</f>
        <v>6</v>
      </c>
      <c r="G17" s="76">
        <f>Contatori!$P$5</f>
        <v>3</v>
      </c>
      <c r="H17" s="76">
        <f>Contatori!$P$6</f>
        <v>3</v>
      </c>
      <c r="I17" s="76">
        <f>Contatori!$P$7</f>
        <v>5</v>
      </c>
      <c r="J17" s="76">
        <f>Contatori!$P$8</f>
        <v>0</v>
      </c>
      <c r="K17" s="76">
        <f>Contatori!$P$9</f>
        <v>2</v>
      </c>
      <c r="L17" s="77">
        <f>Contatori!$P$10</f>
        <v>0</v>
      </c>
      <c r="M17" s="78">
        <f t="shared" si="0"/>
        <v>0.39285714285714285</v>
      </c>
      <c r="N17" s="78">
        <f t="shared" si="1"/>
        <v>0.21428571428571427</v>
      </c>
      <c r="O17" s="78">
        <f t="shared" si="2"/>
        <v>0.10714285714285714</v>
      </c>
      <c r="P17" s="78">
        <f t="shared" si="3"/>
        <v>0.10714285714285714</v>
      </c>
      <c r="Q17" s="78">
        <f t="shared" si="4"/>
        <v>0.17857142857142858</v>
      </c>
      <c r="R17" s="78">
        <f t="shared" si="5"/>
        <v>0</v>
      </c>
      <c r="S17" s="78">
        <f t="shared" si="6"/>
        <v>0.06666666666666667</v>
      </c>
      <c r="T17" s="78">
        <f t="shared" si="7"/>
        <v>0</v>
      </c>
      <c r="U17" s="101">
        <f t="shared" si="8"/>
        <v>2.4642857142857144</v>
      </c>
    </row>
    <row r="18" spans="1:21" ht="55.5" customHeight="1">
      <c r="A18" s="72" t="s">
        <v>106</v>
      </c>
      <c r="B18" s="73">
        <v>16</v>
      </c>
      <c r="C18" s="90" t="s">
        <v>107</v>
      </c>
      <c r="D18" s="75" t="s">
        <v>106</v>
      </c>
      <c r="E18" s="76">
        <f>Contatori!$Q$3</f>
        <v>2</v>
      </c>
      <c r="F18" s="76">
        <f>Contatori!$Q$4</f>
        <v>1</v>
      </c>
      <c r="G18" s="76">
        <f>Contatori!$Q$5</f>
        <v>2</v>
      </c>
      <c r="H18" s="76">
        <f>Contatori!$Q$6</f>
        <v>6</v>
      </c>
      <c r="I18" s="76">
        <f>Contatori!$Q$7</f>
        <v>13</v>
      </c>
      <c r="J18" s="76">
        <f>Contatori!$Q$8</f>
        <v>4</v>
      </c>
      <c r="K18" s="76">
        <f>Contatori!$Q$9</f>
        <v>2</v>
      </c>
      <c r="L18" s="77">
        <f>Contatori!$Q$10</f>
        <v>0</v>
      </c>
      <c r="M18" s="78">
        <f t="shared" si="0"/>
        <v>0.07142857142857142</v>
      </c>
      <c r="N18" s="78">
        <f t="shared" si="1"/>
        <v>0.03571428571428571</v>
      </c>
      <c r="O18" s="78">
        <f t="shared" si="2"/>
        <v>0.07142857142857142</v>
      </c>
      <c r="P18" s="78">
        <f t="shared" si="3"/>
        <v>0.21428571428571427</v>
      </c>
      <c r="Q18" s="78">
        <f t="shared" si="4"/>
        <v>0.4642857142857143</v>
      </c>
      <c r="R18" s="78">
        <f t="shared" si="5"/>
        <v>0.14285714285714285</v>
      </c>
      <c r="S18" s="78">
        <f t="shared" si="6"/>
        <v>0.06666666666666667</v>
      </c>
      <c r="T18" s="78">
        <f t="shared" si="7"/>
        <v>0</v>
      </c>
      <c r="U18" s="79">
        <f t="shared" si="8"/>
        <v>4.392857142857143</v>
      </c>
    </row>
    <row r="19" spans="1:21" ht="55.5" customHeight="1">
      <c r="A19" s="72" t="s">
        <v>108</v>
      </c>
      <c r="B19" s="73">
        <v>17</v>
      </c>
      <c r="C19" s="94" t="s">
        <v>109</v>
      </c>
      <c r="D19" s="75" t="s">
        <v>108</v>
      </c>
      <c r="E19" s="76">
        <f>Contatori!$R$3</f>
        <v>1</v>
      </c>
      <c r="F19" s="76">
        <f>Contatori!$R$4</f>
        <v>0</v>
      </c>
      <c r="G19" s="76">
        <f>Contatori!$R$5</f>
        <v>1</v>
      </c>
      <c r="H19" s="76">
        <f>Contatori!$R$6</f>
        <v>6</v>
      </c>
      <c r="I19" s="76">
        <f>Contatori!$R$7</f>
        <v>15</v>
      </c>
      <c r="J19" s="76">
        <f>Contatori!$R$8</f>
        <v>2</v>
      </c>
      <c r="K19" s="76">
        <f>Contatori!$R$9</f>
        <v>2</v>
      </c>
      <c r="L19" s="77">
        <f>Contatori!$R$10</f>
        <v>3</v>
      </c>
      <c r="M19" s="78">
        <f t="shared" si="0"/>
        <v>0.04</v>
      </c>
      <c r="N19" s="78">
        <f t="shared" si="1"/>
        <v>0</v>
      </c>
      <c r="O19" s="78">
        <f t="shared" si="2"/>
        <v>0.04</v>
      </c>
      <c r="P19" s="78">
        <f t="shared" si="3"/>
        <v>0.24</v>
      </c>
      <c r="Q19" s="78">
        <f t="shared" si="4"/>
        <v>0.6</v>
      </c>
      <c r="R19" s="78">
        <f t="shared" si="5"/>
        <v>0.08</v>
      </c>
      <c r="S19" s="78">
        <f t="shared" si="6"/>
        <v>0.07407407407407407</v>
      </c>
      <c r="T19" s="78">
        <f t="shared" si="7"/>
        <v>0.1</v>
      </c>
      <c r="U19" s="79">
        <f t="shared" si="8"/>
        <v>4.6</v>
      </c>
    </row>
    <row r="20" spans="1:21" ht="38.25">
      <c r="A20" s="72" t="s">
        <v>110</v>
      </c>
      <c r="B20" s="73">
        <v>18</v>
      </c>
      <c r="C20" s="90" t="s">
        <v>111</v>
      </c>
      <c r="D20" s="75" t="s">
        <v>110</v>
      </c>
      <c r="E20" s="76">
        <f>Contatori!$S$3</f>
        <v>2</v>
      </c>
      <c r="F20" s="76">
        <f>Contatori!$S$4</f>
        <v>3</v>
      </c>
      <c r="G20" s="76">
        <f>Contatori!$S$5</f>
        <v>7</v>
      </c>
      <c r="H20" s="76">
        <f>Contatori!$S$6</f>
        <v>3</v>
      </c>
      <c r="I20" s="76">
        <f>Contatori!$S$7</f>
        <v>6</v>
      </c>
      <c r="J20" s="76">
        <f>Contatori!$S$8</f>
        <v>1</v>
      </c>
      <c r="K20" s="76">
        <f>Contatori!$S$9</f>
        <v>4</v>
      </c>
      <c r="L20" s="77">
        <f>Contatori!$S$10</f>
        <v>4</v>
      </c>
      <c r="M20" s="78">
        <f t="shared" si="0"/>
        <v>0.09090909090909091</v>
      </c>
      <c r="N20" s="78">
        <f t="shared" si="1"/>
        <v>0.13636363636363635</v>
      </c>
      <c r="O20" s="78">
        <f t="shared" si="2"/>
        <v>0.3181818181818182</v>
      </c>
      <c r="P20" s="78">
        <f t="shared" si="3"/>
        <v>0.13636363636363635</v>
      </c>
      <c r="Q20" s="78">
        <f t="shared" si="4"/>
        <v>0.2727272727272727</v>
      </c>
      <c r="R20" s="78">
        <f t="shared" si="5"/>
        <v>0.045454545454545456</v>
      </c>
      <c r="S20" s="78">
        <f t="shared" si="6"/>
        <v>0.15384615384615385</v>
      </c>
      <c r="T20" s="78">
        <f t="shared" si="7"/>
        <v>0.13333333333333333</v>
      </c>
      <c r="U20" s="102">
        <f t="shared" si="8"/>
        <v>3.5</v>
      </c>
    </row>
    <row r="21" spans="1:21" ht="64.5" customHeight="1">
      <c r="A21" s="81" t="s">
        <v>112</v>
      </c>
      <c r="B21" s="73">
        <v>19</v>
      </c>
      <c r="C21" s="96" t="s">
        <v>113</v>
      </c>
      <c r="D21" s="91" t="s">
        <v>112</v>
      </c>
      <c r="E21" s="76">
        <f>Contatori!$T$3</f>
        <v>11</v>
      </c>
      <c r="F21" s="76">
        <f>Contatori!$T$4</f>
        <v>3</v>
      </c>
      <c r="G21" s="76">
        <f>Contatori!$T$5</f>
        <v>2</v>
      </c>
      <c r="H21" s="76">
        <f>Contatori!$T$6</f>
        <v>5</v>
      </c>
      <c r="I21" s="76">
        <f>Contatori!$T$7</f>
        <v>3</v>
      </c>
      <c r="J21" s="76">
        <f>Contatori!$T$8</f>
        <v>0</v>
      </c>
      <c r="K21" s="76">
        <f>Contatori!$T$9</f>
        <v>2</v>
      </c>
      <c r="L21" s="77">
        <f>Contatori!$T$10</f>
        <v>4</v>
      </c>
      <c r="M21" s="78">
        <f t="shared" si="0"/>
        <v>0.4583333333333333</v>
      </c>
      <c r="N21" s="78">
        <f t="shared" si="1"/>
        <v>0.125</v>
      </c>
      <c r="O21" s="78">
        <f t="shared" si="2"/>
        <v>0.08333333333333333</v>
      </c>
      <c r="P21" s="78">
        <f t="shared" si="3"/>
        <v>0.20833333333333334</v>
      </c>
      <c r="Q21" s="78">
        <f t="shared" si="4"/>
        <v>0.125</v>
      </c>
      <c r="R21" s="78">
        <f t="shared" si="5"/>
        <v>0</v>
      </c>
      <c r="S21" s="78">
        <f t="shared" si="6"/>
        <v>0.07692307692307693</v>
      </c>
      <c r="T21" s="78">
        <f t="shared" si="7"/>
        <v>0.13333333333333333</v>
      </c>
      <c r="U21" s="101">
        <f t="shared" si="8"/>
        <v>2.4166666666666665</v>
      </c>
    </row>
    <row r="22" spans="1:21" ht="38.25">
      <c r="A22" s="72" t="s">
        <v>114</v>
      </c>
      <c r="B22" s="73">
        <v>20</v>
      </c>
      <c r="C22" s="97" t="s">
        <v>115</v>
      </c>
      <c r="D22" s="75">
        <v>3</v>
      </c>
      <c r="E22" s="76">
        <f>Contatori!$U$3</f>
        <v>8</v>
      </c>
      <c r="F22" s="76">
        <f>Contatori!$U$4</f>
        <v>7</v>
      </c>
      <c r="G22" s="76">
        <f>Contatori!$U$5</f>
        <v>5</v>
      </c>
      <c r="H22" s="76">
        <f>Contatori!$U$6</f>
        <v>4</v>
      </c>
      <c r="I22" s="76">
        <f>Contatori!$U$7</f>
        <v>2</v>
      </c>
      <c r="J22" s="76">
        <f>Contatori!$U$8</f>
        <v>0</v>
      </c>
      <c r="K22" s="76">
        <f>Contatori!$U$9</f>
        <v>1</v>
      </c>
      <c r="L22" s="77">
        <f>Contatori!$U$10</f>
        <v>3</v>
      </c>
      <c r="M22" s="78">
        <f t="shared" si="0"/>
        <v>0.3076923076923077</v>
      </c>
      <c r="N22" s="78">
        <f t="shared" si="1"/>
        <v>0.2692307692307692</v>
      </c>
      <c r="O22" s="78">
        <f t="shared" si="2"/>
        <v>0.19230769230769232</v>
      </c>
      <c r="P22" s="78">
        <f t="shared" si="3"/>
        <v>0.15384615384615385</v>
      </c>
      <c r="Q22" s="78">
        <f t="shared" si="4"/>
        <v>0.07692307692307693</v>
      </c>
      <c r="R22" s="78">
        <f t="shared" si="5"/>
        <v>0</v>
      </c>
      <c r="S22" s="78">
        <f t="shared" si="6"/>
        <v>0.037037037037037035</v>
      </c>
      <c r="T22" s="78">
        <f t="shared" si="7"/>
        <v>0.1</v>
      </c>
      <c r="U22" s="101">
        <f t="shared" si="8"/>
        <v>2.423076923076923</v>
      </c>
    </row>
    <row r="23" spans="1:21" ht="38.25">
      <c r="A23" s="81" t="s">
        <v>116</v>
      </c>
      <c r="B23" s="73">
        <v>21</v>
      </c>
      <c r="C23" s="80" t="s">
        <v>117</v>
      </c>
      <c r="D23" s="91" t="s">
        <v>116</v>
      </c>
      <c r="E23" s="76">
        <f>Contatori!$V$3</f>
        <v>11</v>
      </c>
      <c r="F23" s="76">
        <f>Contatori!$V$4</f>
        <v>5</v>
      </c>
      <c r="G23" s="76">
        <f>Contatori!$V$5</f>
        <v>2</v>
      </c>
      <c r="H23" s="76">
        <f>Contatori!$V$6</f>
        <v>2</v>
      </c>
      <c r="I23" s="76">
        <f>Contatori!$V$7</f>
        <v>6</v>
      </c>
      <c r="J23" s="76">
        <f>Contatori!$V$8</f>
        <v>0</v>
      </c>
      <c r="K23" s="76">
        <f>Contatori!$V$9</f>
        <v>1</v>
      </c>
      <c r="L23" s="77">
        <f>Contatori!$V$10</f>
        <v>3</v>
      </c>
      <c r="M23" s="78">
        <f t="shared" si="0"/>
        <v>0.4230769230769231</v>
      </c>
      <c r="N23" s="78">
        <f t="shared" si="1"/>
        <v>0.19230769230769232</v>
      </c>
      <c r="O23" s="78">
        <f t="shared" si="2"/>
        <v>0.07692307692307693</v>
      </c>
      <c r="P23" s="78">
        <f t="shared" si="3"/>
        <v>0.07692307692307693</v>
      </c>
      <c r="Q23" s="78">
        <f t="shared" si="4"/>
        <v>0.23076923076923078</v>
      </c>
      <c r="R23" s="78">
        <f t="shared" si="5"/>
        <v>0</v>
      </c>
      <c r="S23" s="78">
        <f t="shared" si="6"/>
        <v>0.037037037037037035</v>
      </c>
      <c r="T23" s="78">
        <f t="shared" si="7"/>
        <v>0.1</v>
      </c>
      <c r="U23" s="101">
        <f t="shared" si="8"/>
        <v>2.5</v>
      </c>
    </row>
    <row r="24" spans="1:21" ht="25.5">
      <c r="A24" s="81" t="s">
        <v>118</v>
      </c>
      <c r="B24" s="73">
        <v>22</v>
      </c>
      <c r="C24" s="97" t="s">
        <v>119</v>
      </c>
      <c r="D24" s="91" t="s">
        <v>118</v>
      </c>
      <c r="E24" s="76">
        <f>Contatori!$W$3</f>
        <v>2</v>
      </c>
      <c r="F24" s="76">
        <f>Contatori!$W$4</f>
        <v>4</v>
      </c>
      <c r="G24" s="76">
        <f>Contatori!$W$5</f>
        <v>6</v>
      </c>
      <c r="H24" s="76">
        <f>Contatori!$W$6</f>
        <v>7</v>
      </c>
      <c r="I24" s="76">
        <f>Contatori!$W$7</f>
        <v>6</v>
      </c>
      <c r="J24" s="76">
        <f>Contatori!$W$8</f>
        <v>0</v>
      </c>
      <c r="K24" s="76">
        <f>Contatori!$W$9</f>
        <v>2</v>
      </c>
      <c r="L24" s="77">
        <f>Contatori!$W$10</f>
        <v>3</v>
      </c>
      <c r="M24" s="78">
        <f t="shared" si="0"/>
        <v>0.08</v>
      </c>
      <c r="N24" s="78">
        <f t="shared" si="1"/>
        <v>0.16</v>
      </c>
      <c r="O24" s="78">
        <f t="shared" si="2"/>
        <v>0.24</v>
      </c>
      <c r="P24" s="78">
        <f t="shared" si="3"/>
        <v>0.28</v>
      </c>
      <c r="Q24" s="78">
        <f t="shared" si="4"/>
        <v>0.24</v>
      </c>
      <c r="R24" s="78">
        <f t="shared" si="5"/>
        <v>0</v>
      </c>
      <c r="S24" s="78">
        <f t="shared" si="6"/>
        <v>0.07407407407407407</v>
      </c>
      <c r="T24" s="78">
        <f t="shared" si="7"/>
        <v>0.1</v>
      </c>
      <c r="U24" s="102">
        <f t="shared" si="8"/>
        <v>3.44</v>
      </c>
    </row>
    <row r="25" spans="1:21" ht="56.25" customHeight="1">
      <c r="A25" s="81" t="s">
        <v>120</v>
      </c>
      <c r="B25" s="73">
        <v>23</v>
      </c>
      <c r="C25" s="98" t="s">
        <v>121</v>
      </c>
      <c r="D25" s="91" t="s">
        <v>120</v>
      </c>
      <c r="E25" s="76">
        <f>Contatori!$X$3</f>
        <v>3</v>
      </c>
      <c r="F25" s="76">
        <f>Contatori!$X$4</f>
        <v>5</v>
      </c>
      <c r="G25" s="76">
        <f>Contatori!$X$5</f>
        <v>6</v>
      </c>
      <c r="H25" s="76">
        <f>Contatori!$X$6</f>
        <v>3</v>
      </c>
      <c r="I25" s="76">
        <f>Contatori!$X$7</f>
        <v>5</v>
      </c>
      <c r="J25" s="76">
        <f>Contatori!$X$8</f>
        <v>0</v>
      </c>
      <c r="K25" s="76">
        <f>Contatori!$X$9</f>
        <v>5</v>
      </c>
      <c r="L25" s="77">
        <f>Contatori!$X$10</f>
        <v>3</v>
      </c>
      <c r="M25" s="78">
        <f t="shared" si="0"/>
        <v>0.13636363636363635</v>
      </c>
      <c r="N25" s="78">
        <f t="shared" si="1"/>
        <v>0.22727272727272727</v>
      </c>
      <c r="O25" s="78">
        <f t="shared" si="2"/>
        <v>0.2727272727272727</v>
      </c>
      <c r="P25" s="78">
        <f t="shared" si="3"/>
        <v>0.13636363636363635</v>
      </c>
      <c r="Q25" s="78">
        <f t="shared" si="4"/>
        <v>0.22727272727272727</v>
      </c>
      <c r="R25" s="78">
        <f t="shared" si="5"/>
        <v>0</v>
      </c>
      <c r="S25" s="78">
        <f t="shared" si="6"/>
        <v>0.18518518518518517</v>
      </c>
      <c r="T25" s="78">
        <f t="shared" si="7"/>
        <v>0.1</v>
      </c>
      <c r="U25" s="101">
        <f t="shared" si="8"/>
        <v>3.090909090909091</v>
      </c>
    </row>
    <row r="26" spans="1:21" ht="25.5">
      <c r="A26" s="89" t="s">
        <v>122</v>
      </c>
      <c r="B26" s="73">
        <v>24</v>
      </c>
      <c r="C26" s="97" t="s">
        <v>123</v>
      </c>
      <c r="D26" s="91" t="s">
        <v>120</v>
      </c>
      <c r="E26" s="76">
        <f>Contatori!$Y$3</f>
        <v>10</v>
      </c>
      <c r="F26" s="76">
        <f>Contatori!$Y$4</f>
        <v>6</v>
      </c>
      <c r="G26" s="76">
        <f>Contatori!$Y$5</f>
        <v>0</v>
      </c>
      <c r="H26" s="76">
        <f>Contatori!$Y$6</f>
        <v>4</v>
      </c>
      <c r="I26" s="76">
        <f>Contatori!$Y$7</f>
        <v>5</v>
      </c>
      <c r="J26" s="76">
        <f>Contatori!$Y$8</f>
        <v>0</v>
      </c>
      <c r="K26" s="76">
        <f>Contatori!$Y$9</f>
        <v>2</v>
      </c>
      <c r="L26" s="77">
        <f>Contatori!$Y$10</f>
        <v>3</v>
      </c>
      <c r="M26" s="78">
        <f t="shared" si="0"/>
        <v>0.4</v>
      </c>
      <c r="N26" s="78">
        <f t="shared" si="1"/>
        <v>0.24</v>
      </c>
      <c r="O26" s="78">
        <f t="shared" si="2"/>
        <v>0</v>
      </c>
      <c r="P26" s="78">
        <f t="shared" si="3"/>
        <v>0.16</v>
      </c>
      <c r="Q26" s="78">
        <f t="shared" si="4"/>
        <v>0.2</v>
      </c>
      <c r="R26" s="78">
        <f t="shared" si="5"/>
        <v>0</v>
      </c>
      <c r="S26" s="78">
        <f t="shared" si="6"/>
        <v>0.07407407407407407</v>
      </c>
      <c r="T26" s="78">
        <f t="shared" si="7"/>
        <v>0.1</v>
      </c>
      <c r="U26" s="101">
        <f t="shared" si="8"/>
        <v>2.52</v>
      </c>
    </row>
    <row r="27" spans="1:21" ht="68.25" customHeight="1">
      <c r="A27" s="72" t="s">
        <v>124</v>
      </c>
      <c r="B27" s="73">
        <v>25</v>
      </c>
      <c r="C27" s="97" t="s">
        <v>125</v>
      </c>
      <c r="D27" s="75">
        <v>3</v>
      </c>
      <c r="E27" s="76">
        <f>Contatori!$Z$3</f>
        <v>6</v>
      </c>
      <c r="F27" s="76">
        <f>Contatori!$Z$4</f>
        <v>8</v>
      </c>
      <c r="G27" s="76">
        <f>Contatori!$Z$5</f>
        <v>4</v>
      </c>
      <c r="H27" s="76">
        <f>Contatori!$Z$6</f>
        <v>4</v>
      </c>
      <c r="I27" s="76">
        <f>Contatori!$Z$7</f>
        <v>5</v>
      </c>
      <c r="J27" s="76">
        <f>Contatori!$Z$8</f>
        <v>0</v>
      </c>
      <c r="K27" s="76">
        <f>Contatori!$Z$9</f>
        <v>3</v>
      </c>
      <c r="L27" s="77">
        <f>Contatori!$Z$10</f>
        <v>0</v>
      </c>
      <c r="M27" s="78">
        <f t="shared" si="0"/>
        <v>0.2222222222222222</v>
      </c>
      <c r="N27" s="78">
        <f t="shared" si="1"/>
        <v>0.2962962962962963</v>
      </c>
      <c r="O27" s="78">
        <f t="shared" si="2"/>
        <v>0.14814814814814814</v>
      </c>
      <c r="P27" s="78">
        <f t="shared" si="3"/>
        <v>0.14814814814814814</v>
      </c>
      <c r="Q27" s="78">
        <f t="shared" si="4"/>
        <v>0.18518518518518517</v>
      </c>
      <c r="R27" s="78">
        <f t="shared" si="5"/>
        <v>0</v>
      </c>
      <c r="S27" s="78">
        <f t="shared" si="6"/>
        <v>0.1</v>
      </c>
      <c r="T27" s="78">
        <f t="shared" si="7"/>
        <v>0</v>
      </c>
      <c r="U27" s="101">
        <f t="shared" si="8"/>
        <v>2.7777777777777777</v>
      </c>
    </row>
    <row r="28" spans="1:21" ht="57.75" customHeight="1">
      <c r="A28" s="95" t="s">
        <v>126</v>
      </c>
      <c r="B28" s="73">
        <v>26</v>
      </c>
      <c r="C28" s="90" t="s">
        <v>127</v>
      </c>
      <c r="D28" s="75" t="s">
        <v>124</v>
      </c>
      <c r="E28" s="76">
        <f>Contatori!$AA$3</f>
        <v>7</v>
      </c>
      <c r="F28" s="76">
        <f>Contatori!$AA$4</f>
        <v>7</v>
      </c>
      <c r="G28" s="76">
        <f>Contatori!$AA$5</f>
        <v>4</v>
      </c>
      <c r="H28" s="76">
        <f>Contatori!$AA$6</f>
        <v>5</v>
      </c>
      <c r="I28" s="76">
        <f>Contatori!$AA$7</f>
        <v>5</v>
      </c>
      <c r="J28" s="76">
        <f>Contatori!$AA$8</f>
        <v>0</v>
      </c>
      <c r="K28" s="76">
        <f>Contatori!$AA$9</f>
        <v>1</v>
      </c>
      <c r="L28" s="77">
        <f>Contatori!$AA$10</f>
        <v>1</v>
      </c>
      <c r="M28" s="78">
        <f t="shared" si="0"/>
        <v>0.25</v>
      </c>
      <c r="N28" s="78">
        <f t="shared" si="1"/>
        <v>0.25</v>
      </c>
      <c r="O28" s="78">
        <f t="shared" si="2"/>
        <v>0.14285714285714285</v>
      </c>
      <c r="P28" s="78">
        <f t="shared" si="3"/>
        <v>0.17857142857142858</v>
      </c>
      <c r="Q28" s="78">
        <f t="shared" si="4"/>
        <v>0.17857142857142858</v>
      </c>
      <c r="R28" s="78">
        <f t="shared" si="5"/>
        <v>0</v>
      </c>
      <c r="S28" s="78">
        <f t="shared" si="6"/>
        <v>0.034482758620689655</v>
      </c>
      <c r="T28" s="78">
        <f t="shared" si="7"/>
        <v>0.03333333333333333</v>
      </c>
      <c r="U28" s="101">
        <f t="shared" si="8"/>
        <v>2.7857142857142856</v>
      </c>
    </row>
    <row r="29" spans="1:21" ht="25.5">
      <c r="A29" s="72" t="s">
        <v>128</v>
      </c>
      <c r="B29" s="73">
        <v>27</v>
      </c>
      <c r="C29" s="90" t="s">
        <v>129</v>
      </c>
      <c r="D29" s="75" t="s">
        <v>128</v>
      </c>
      <c r="E29" s="76">
        <f>Contatori!$AB$3</f>
        <v>3</v>
      </c>
      <c r="F29" s="76">
        <f>Contatori!$AB$4</f>
        <v>5</v>
      </c>
      <c r="G29" s="76">
        <f>Contatori!$AB$5</f>
        <v>4</v>
      </c>
      <c r="H29" s="76">
        <f>Contatori!$AB$6</f>
        <v>8</v>
      </c>
      <c r="I29" s="76">
        <f>Contatori!$AB$7</f>
        <v>3</v>
      </c>
      <c r="J29" s="76">
        <f>Contatori!$AB$8</f>
        <v>1</v>
      </c>
      <c r="K29" s="76">
        <f>Contatori!$AB$9</f>
        <v>6</v>
      </c>
      <c r="L29" s="77">
        <f>Contatori!$AB$10</f>
        <v>0</v>
      </c>
      <c r="M29" s="78">
        <f t="shared" si="0"/>
        <v>0.125</v>
      </c>
      <c r="N29" s="78">
        <f t="shared" si="1"/>
        <v>0.20833333333333334</v>
      </c>
      <c r="O29" s="78">
        <f t="shared" si="2"/>
        <v>0.16666666666666666</v>
      </c>
      <c r="P29" s="78">
        <f t="shared" si="3"/>
        <v>0.3333333333333333</v>
      </c>
      <c r="Q29" s="78">
        <f t="shared" si="4"/>
        <v>0.125</v>
      </c>
      <c r="R29" s="78">
        <f t="shared" si="5"/>
        <v>0.041666666666666664</v>
      </c>
      <c r="S29" s="78">
        <f t="shared" si="6"/>
        <v>0.2</v>
      </c>
      <c r="T29" s="78">
        <f t="shared" si="7"/>
        <v>0</v>
      </c>
      <c r="U29" s="101">
        <f t="shared" si="8"/>
        <v>3.25</v>
      </c>
    </row>
    <row r="30" spans="1:21" ht="66.75" customHeight="1">
      <c r="A30" s="72" t="s">
        <v>130</v>
      </c>
      <c r="B30" s="73">
        <v>28</v>
      </c>
      <c r="C30" s="97" t="s">
        <v>131</v>
      </c>
      <c r="D30" s="75" t="s">
        <v>130</v>
      </c>
      <c r="E30" s="76">
        <f>Contatori!$AC$3</f>
        <v>7</v>
      </c>
      <c r="F30" s="76">
        <f>Contatori!$AC$4</f>
        <v>3</v>
      </c>
      <c r="G30" s="76">
        <f>Contatori!$AC$5</f>
        <v>3</v>
      </c>
      <c r="H30" s="76">
        <f>Contatori!$AC$6</f>
        <v>8</v>
      </c>
      <c r="I30" s="76">
        <f>Contatori!$AC$7</f>
        <v>6</v>
      </c>
      <c r="J30" s="76">
        <f>Contatori!$AC$8</f>
        <v>0</v>
      </c>
      <c r="K30" s="76">
        <f>Contatori!$AC$9</f>
        <v>3</v>
      </c>
      <c r="L30" s="77">
        <f>Contatori!$AC$10</f>
        <v>0</v>
      </c>
      <c r="M30" s="78">
        <f t="shared" si="0"/>
        <v>0.25925925925925924</v>
      </c>
      <c r="N30" s="78">
        <f t="shared" si="1"/>
        <v>0.1111111111111111</v>
      </c>
      <c r="O30" s="78">
        <f t="shared" si="2"/>
        <v>0.1111111111111111</v>
      </c>
      <c r="P30" s="78">
        <f t="shared" si="3"/>
        <v>0.2962962962962963</v>
      </c>
      <c r="Q30" s="78">
        <f t="shared" si="4"/>
        <v>0.2222222222222222</v>
      </c>
      <c r="R30" s="78">
        <f t="shared" si="5"/>
        <v>0</v>
      </c>
      <c r="S30" s="78">
        <f t="shared" si="6"/>
        <v>0.1</v>
      </c>
      <c r="T30" s="78">
        <f t="shared" si="7"/>
        <v>0</v>
      </c>
      <c r="U30" s="101">
        <f t="shared" si="8"/>
        <v>3.111111111111111</v>
      </c>
    </row>
    <row r="31" spans="1:21" ht="51.75" customHeight="1">
      <c r="A31" s="72" t="s">
        <v>132</v>
      </c>
      <c r="B31" s="73">
        <v>29</v>
      </c>
      <c r="C31" s="80" t="s">
        <v>133</v>
      </c>
      <c r="D31" s="75" t="s">
        <v>134</v>
      </c>
      <c r="E31" s="76">
        <f>Contatori!$AD$3</f>
        <v>5</v>
      </c>
      <c r="F31" s="76">
        <f>Contatori!$AD$4</f>
        <v>4</v>
      </c>
      <c r="G31" s="76">
        <f>Contatori!$AD$5</f>
        <v>6</v>
      </c>
      <c r="H31" s="76">
        <f>Contatori!$AD$6</f>
        <v>5</v>
      </c>
      <c r="I31" s="76">
        <f>Contatori!$AD$7</f>
        <v>4</v>
      </c>
      <c r="J31" s="76">
        <f>Contatori!$AD$8</f>
        <v>2</v>
      </c>
      <c r="K31" s="76">
        <f>Contatori!$AD$9</f>
        <v>4</v>
      </c>
      <c r="L31" s="77">
        <f>Contatori!$AD$10</f>
        <v>0</v>
      </c>
      <c r="M31" s="78">
        <f t="shared" si="0"/>
        <v>0.19230769230769232</v>
      </c>
      <c r="N31" s="78">
        <f t="shared" si="1"/>
        <v>0.15384615384615385</v>
      </c>
      <c r="O31" s="78">
        <f t="shared" si="2"/>
        <v>0.23076923076923078</v>
      </c>
      <c r="P31" s="78">
        <f t="shared" si="3"/>
        <v>0.19230769230769232</v>
      </c>
      <c r="Q31" s="78">
        <f t="shared" si="4"/>
        <v>0.15384615384615385</v>
      </c>
      <c r="R31" s="78">
        <f t="shared" si="5"/>
        <v>0.07692307692307693</v>
      </c>
      <c r="S31" s="78">
        <f t="shared" si="6"/>
        <v>0.13333333333333333</v>
      </c>
      <c r="T31" s="78">
        <f t="shared" si="7"/>
        <v>0</v>
      </c>
      <c r="U31" s="101">
        <f t="shared" si="8"/>
        <v>3.1923076923076925</v>
      </c>
    </row>
    <row r="32" spans="1:21" ht="26.25" customHeight="1">
      <c r="A32" s="72" t="s">
        <v>135</v>
      </c>
      <c r="B32" s="73">
        <v>30</v>
      </c>
      <c r="C32" s="97" t="s">
        <v>136</v>
      </c>
      <c r="D32" s="75" t="s">
        <v>135</v>
      </c>
      <c r="E32" s="76">
        <f>Contatori!$AE$3</f>
        <v>3</v>
      </c>
      <c r="F32" s="76">
        <f>Contatori!$AE$4</f>
        <v>8</v>
      </c>
      <c r="G32" s="76">
        <f>Contatori!$AE$5</f>
        <v>3</v>
      </c>
      <c r="H32" s="76">
        <f>Contatori!$AE$6</f>
        <v>5</v>
      </c>
      <c r="I32" s="76">
        <f>Contatori!$AE$7</f>
        <v>4</v>
      </c>
      <c r="J32" s="76">
        <f>Contatori!$AE$8</f>
        <v>0</v>
      </c>
      <c r="K32" s="76">
        <f>Contatori!$AE$9</f>
        <v>6</v>
      </c>
      <c r="L32" s="77">
        <f>Contatori!$AE$10</f>
        <v>1</v>
      </c>
      <c r="M32" s="78">
        <f t="shared" si="0"/>
        <v>0.13043478260869565</v>
      </c>
      <c r="N32" s="78">
        <f t="shared" si="1"/>
        <v>0.34782608695652173</v>
      </c>
      <c r="O32" s="78">
        <f t="shared" si="2"/>
        <v>0.13043478260869565</v>
      </c>
      <c r="P32" s="78">
        <f t="shared" si="3"/>
        <v>0.21739130434782608</v>
      </c>
      <c r="Q32" s="78">
        <f t="shared" si="4"/>
        <v>0.17391304347826086</v>
      </c>
      <c r="R32" s="78">
        <f t="shared" si="5"/>
        <v>0</v>
      </c>
      <c r="S32" s="78">
        <f t="shared" si="6"/>
        <v>0.20689655172413793</v>
      </c>
      <c r="T32" s="78">
        <f t="shared" si="7"/>
        <v>0.03333333333333333</v>
      </c>
      <c r="U32" s="101">
        <f t="shared" si="8"/>
        <v>2.9565217391304346</v>
      </c>
    </row>
    <row r="33" spans="1:21" ht="42.75" customHeight="1">
      <c r="A33" s="72" t="s">
        <v>137</v>
      </c>
      <c r="B33" s="73">
        <v>31</v>
      </c>
      <c r="C33" s="97" t="s">
        <v>138</v>
      </c>
      <c r="D33" s="75" t="s">
        <v>139</v>
      </c>
      <c r="E33" s="76">
        <f>Contatori!$AF$3</f>
        <v>4</v>
      </c>
      <c r="F33" s="76">
        <f>Contatori!$AF$4</f>
        <v>3</v>
      </c>
      <c r="G33" s="76">
        <f>Contatori!$AF$5</f>
        <v>5</v>
      </c>
      <c r="H33" s="76">
        <f>Contatori!$AF$6</f>
        <v>5</v>
      </c>
      <c r="I33" s="76">
        <f>Contatori!$AF$7</f>
        <v>6</v>
      </c>
      <c r="J33" s="76">
        <f>Contatori!$AF$8</f>
        <v>0</v>
      </c>
      <c r="K33" s="76">
        <f>Contatori!$AF$9</f>
        <v>6</v>
      </c>
      <c r="L33" s="77">
        <f>Contatori!$AF$10</f>
        <v>1</v>
      </c>
      <c r="M33" s="78">
        <f t="shared" si="0"/>
        <v>0.17391304347826086</v>
      </c>
      <c r="N33" s="78">
        <f t="shared" si="1"/>
        <v>0.13043478260869565</v>
      </c>
      <c r="O33" s="78">
        <f t="shared" si="2"/>
        <v>0.21739130434782608</v>
      </c>
      <c r="P33" s="78">
        <f t="shared" si="3"/>
        <v>0.21739130434782608</v>
      </c>
      <c r="Q33" s="78">
        <f t="shared" si="4"/>
        <v>0.2608695652173913</v>
      </c>
      <c r="R33" s="78">
        <f t="shared" si="5"/>
        <v>0</v>
      </c>
      <c r="S33" s="78">
        <f t="shared" si="6"/>
        <v>0.20689655172413793</v>
      </c>
      <c r="T33" s="78">
        <f t="shared" si="7"/>
        <v>0.03333333333333333</v>
      </c>
      <c r="U33" s="101">
        <f t="shared" si="8"/>
        <v>3.260869565217391</v>
      </c>
    </row>
    <row r="34" spans="1:21" ht="52.5" customHeight="1">
      <c r="A34" s="72" t="s">
        <v>140</v>
      </c>
      <c r="B34" s="73">
        <v>32</v>
      </c>
      <c r="C34" s="80" t="s">
        <v>141</v>
      </c>
      <c r="D34" s="75" t="s">
        <v>142</v>
      </c>
      <c r="E34" s="76">
        <f>Contatori!$AG$3</f>
        <v>1</v>
      </c>
      <c r="F34" s="76">
        <f>Contatori!$AG$4</f>
        <v>5</v>
      </c>
      <c r="G34" s="76">
        <f>Contatori!$AG$5</f>
        <v>4</v>
      </c>
      <c r="H34" s="76">
        <f>Contatori!$AG$6</f>
        <v>4</v>
      </c>
      <c r="I34" s="76">
        <f>Contatori!$AG$7</f>
        <v>8</v>
      </c>
      <c r="J34" s="76">
        <f>Contatori!$AG$8</f>
        <v>0</v>
      </c>
      <c r="K34" s="76">
        <f>Contatori!$AG$9</f>
        <v>8</v>
      </c>
      <c r="L34" s="77">
        <f>Contatori!$AG$10</f>
        <v>0</v>
      </c>
      <c r="M34" s="78">
        <f t="shared" si="0"/>
        <v>0.045454545454545456</v>
      </c>
      <c r="N34" s="78">
        <f t="shared" si="1"/>
        <v>0.22727272727272727</v>
      </c>
      <c r="O34" s="78">
        <f t="shared" si="2"/>
        <v>0.18181818181818182</v>
      </c>
      <c r="P34" s="78">
        <f t="shared" si="3"/>
        <v>0.18181818181818182</v>
      </c>
      <c r="Q34" s="78">
        <f t="shared" si="4"/>
        <v>0.36363636363636365</v>
      </c>
      <c r="R34" s="78">
        <f t="shared" si="5"/>
        <v>0</v>
      </c>
      <c r="S34" s="78">
        <f t="shared" si="6"/>
        <v>0.26666666666666666</v>
      </c>
      <c r="T34" s="78">
        <f t="shared" si="7"/>
        <v>0</v>
      </c>
      <c r="U34" s="101">
        <f t="shared" si="8"/>
        <v>3.590909090909091</v>
      </c>
    </row>
    <row r="35" spans="1:21" ht="51">
      <c r="A35" s="72" t="s">
        <v>143</v>
      </c>
      <c r="B35" s="73">
        <v>33</v>
      </c>
      <c r="C35" s="80" t="s">
        <v>144</v>
      </c>
      <c r="D35" s="75" t="s">
        <v>143</v>
      </c>
      <c r="E35" s="76">
        <f>Contatori!$AH$3</f>
        <v>3</v>
      </c>
      <c r="F35" s="76">
        <f>Contatori!$AH$4</f>
        <v>1</v>
      </c>
      <c r="G35" s="76">
        <f>Contatori!$AH$5</f>
        <v>5</v>
      </c>
      <c r="H35" s="76">
        <f>Contatori!$AH$6</f>
        <v>4</v>
      </c>
      <c r="I35" s="76">
        <f>Contatori!$AH$7</f>
        <v>9</v>
      </c>
      <c r="J35" s="76">
        <f>Contatori!$AH$8</f>
        <v>3</v>
      </c>
      <c r="K35" s="76">
        <f>Contatori!$AH$9</f>
        <v>3</v>
      </c>
      <c r="L35" s="77">
        <f>Contatori!$AH$10</f>
        <v>2</v>
      </c>
      <c r="M35" s="78">
        <f t="shared" si="0"/>
        <v>0.12</v>
      </c>
      <c r="N35" s="78">
        <f t="shared" si="1"/>
        <v>0.04</v>
      </c>
      <c r="O35" s="78">
        <f t="shared" si="2"/>
        <v>0.2</v>
      </c>
      <c r="P35" s="78">
        <f t="shared" si="3"/>
        <v>0.16</v>
      </c>
      <c r="Q35" s="78">
        <f t="shared" si="4"/>
        <v>0.36</v>
      </c>
      <c r="R35" s="78">
        <f t="shared" si="5"/>
        <v>0.12</v>
      </c>
      <c r="S35" s="78">
        <f t="shared" si="6"/>
        <v>0.10714285714285714</v>
      </c>
      <c r="T35" s="78">
        <f t="shared" si="7"/>
        <v>0.06666666666666667</v>
      </c>
      <c r="U35" s="103">
        <f t="shared" si="8"/>
        <v>3.96</v>
      </c>
    </row>
    <row r="36" spans="1:21" ht="39.75" customHeight="1">
      <c r="A36" s="72" t="s">
        <v>145</v>
      </c>
      <c r="B36" s="73">
        <v>34</v>
      </c>
      <c r="C36" s="80" t="s">
        <v>146</v>
      </c>
      <c r="D36" s="75" t="s">
        <v>145</v>
      </c>
      <c r="E36" s="76">
        <f>Contatori!$AI$3</f>
        <v>2</v>
      </c>
      <c r="F36" s="76">
        <f>Contatori!$AI$4</f>
        <v>2</v>
      </c>
      <c r="G36" s="76">
        <f>Contatori!$AI$5</f>
        <v>2</v>
      </c>
      <c r="H36" s="76">
        <f>Contatori!$AI$6</f>
        <v>5</v>
      </c>
      <c r="I36" s="76">
        <f>Contatori!$AI$7</f>
        <v>12</v>
      </c>
      <c r="J36" s="76">
        <f>Contatori!$AI$8</f>
        <v>3</v>
      </c>
      <c r="K36" s="76">
        <f>Contatori!$AI$9</f>
        <v>2</v>
      </c>
      <c r="L36" s="77">
        <f>Contatori!$AI$10</f>
        <v>2</v>
      </c>
      <c r="M36" s="78">
        <f t="shared" si="0"/>
        <v>0.07692307692307693</v>
      </c>
      <c r="N36" s="78">
        <f t="shared" si="1"/>
        <v>0.07692307692307693</v>
      </c>
      <c r="O36" s="78">
        <f t="shared" si="2"/>
        <v>0.07692307692307693</v>
      </c>
      <c r="P36" s="78">
        <f t="shared" si="3"/>
        <v>0.19230769230769232</v>
      </c>
      <c r="Q36" s="78">
        <f t="shared" si="4"/>
        <v>0.46153846153846156</v>
      </c>
      <c r="R36" s="78">
        <f t="shared" si="5"/>
        <v>0.11538461538461539</v>
      </c>
      <c r="S36" s="78">
        <f t="shared" si="6"/>
        <v>0.07142857142857142</v>
      </c>
      <c r="T36" s="78">
        <f t="shared" si="7"/>
        <v>0.06666666666666667</v>
      </c>
      <c r="U36" s="79">
        <f t="shared" si="8"/>
        <v>4.230769230769231</v>
      </c>
    </row>
    <row r="37" spans="1:21" ht="54.75" customHeight="1">
      <c r="A37" s="72" t="s">
        <v>147</v>
      </c>
      <c r="B37" s="73">
        <v>35</v>
      </c>
      <c r="C37" s="80" t="s">
        <v>148</v>
      </c>
      <c r="D37" s="75" t="s">
        <v>147</v>
      </c>
      <c r="E37" s="76">
        <f>Contatori!$AJ$3</f>
        <v>2</v>
      </c>
      <c r="F37" s="76">
        <f>Contatori!$AJ$4</f>
        <v>3</v>
      </c>
      <c r="G37" s="76">
        <f>Contatori!$AJ$5</f>
        <v>2</v>
      </c>
      <c r="H37" s="76">
        <f>Contatori!$AJ$6</f>
        <v>7</v>
      </c>
      <c r="I37" s="76">
        <f>Contatori!$AJ$7</f>
        <v>5</v>
      </c>
      <c r="J37" s="76">
        <f>Contatori!$AJ$8</f>
        <v>3</v>
      </c>
      <c r="K37" s="76">
        <f>Contatori!$AJ$9</f>
        <v>3</v>
      </c>
      <c r="L37" s="77">
        <f>Contatori!$AJ$10</f>
        <v>5</v>
      </c>
      <c r="M37" s="78">
        <f t="shared" si="0"/>
        <v>0.09090909090909091</v>
      </c>
      <c r="N37" s="78">
        <f t="shared" si="1"/>
        <v>0.13636363636363635</v>
      </c>
      <c r="O37" s="78">
        <f t="shared" si="2"/>
        <v>0.09090909090909091</v>
      </c>
      <c r="P37" s="78">
        <f t="shared" si="3"/>
        <v>0.3181818181818182</v>
      </c>
      <c r="Q37" s="78">
        <f t="shared" si="4"/>
        <v>0.22727272727272727</v>
      </c>
      <c r="R37" s="78">
        <f t="shared" si="5"/>
        <v>0.13636363636363635</v>
      </c>
      <c r="S37" s="78">
        <f t="shared" si="6"/>
        <v>0.12</v>
      </c>
      <c r="T37" s="78">
        <f t="shared" si="7"/>
        <v>0.16666666666666666</v>
      </c>
      <c r="U37" s="101">
        <f t="shared" si="8"/>
        <v>3.8636363636363638</v>
      </c>
    </row>
    <row r="38" spans="1:21" ht="25.5">
      <c r="A38" s="81" t="s">
        <v>149</v>
      </c>
      <c r="B38" s="73">
        <v>36</v>
      </c>
      <c r="C38" s="97" t="s">
        <v>150</v>
      </c>
      <c r="D38" s="91" t="s">
        <v>149</v>
      </c>
      <c r="E38" s="76">
        <f>Contatori!$AK$3</f>
        <v>4</v>
      </c>
      <c r="F38" s="76">
        <f>Contatori!$AK$4</f>
        <v>9</v>
      </c>
      <c r="G38" s="76">
        <f>Contatori!$AK$5</f>
        <v>6</v>
      </c>
      <c r="H38" s="76">
        <f>Contatori!$AK$6</f>
        <v>3</v>
      </c>
      <c r="I38" s="76">
        <f>Contatori!$AK$7</f>
        <v>5</v>
      </c>
      <c r="J38" s="76">
        <f>Contatori!$AK$8</f>
        <v>0</v>
      </c>
      <c r="K38" s="76">
        <f>Contatori!$AK$9</f>
        <v>1</v>
      </c>
      <c r="L38" s="77">
        <f>Contatori!$AK$10</f>
        <v>2</v>
      </c>
      <c r="M38" s="78">
        <f t="shared" si="0"/>
        <v>0.14814814814814814</v>
      </c>
      <c r="N38" s="78">
        <f t="shared" si="1"/>
        <v>0.3333333333333333</v>
      </c>
      <c r="O38" s="78">
        <f t="shared" si="2"/>
        <v>0.2222222222222222</v>
      </c>
      <c r="P38" s="78">
        <f t="shared" si="3"/>
        <v>0.1111111111111111</v>
      </c>
      <c r="Q38" s="78">
        <f t="shared" si="4"/>
        <v>0.18518518518518517</v>
      </c>
      <c r="R38" s="78">
        <f t="shared" si="5"/>
        <v>0</v>
      </c>
      <c r="S38" s="78">
        <f t="shared" si="6"/>
        <v>0.03571428571428571</v>
      </c>
      <c r="T38" s="78">
        <f t="shared" si="7"/>
        <v>0.06666666666666667</v>
      </c>
      <c r="U38" s="101">
        <f t="shared" si="8"/>
        <v>2.8518518518518516</v>
      </c>
    </row>
    <row r="39" spans="1:21" ht="68.25" customHeight="1">
      <c r="A39" s="81" t="s">
        <v>151</v>
      </c>
      <c r="B39" s="73">
        <v>37</v>
      </c>
      <c r="C39" s="97" t="s">
        <v>152</v>
      </c>
      <c r="D39" s="91" t="s">
        <v>153</v>
      </c>
      <c r="E39" s="76">
        <f>Contatori!$AL$3</f>
        <v>10</v>
      </c>
      <c r="F39" s="76">
        <f>Contatori!$AL$4</f>
        <v>5</v>
      </c>
      <c r="G39" s="76">
        <f>Contatori!$AL$5</f>
        <v>2</v>
      </c>
      <c r="H39" s="76">
        <f>Contatori!$AL$6</f>
        <v>4</v>
      </c>
      <c r="I39" s="76">
        <f>Contatori!$AL$7</f>
        <v>6</v>
      </c>
      <c r="J39" s="76">
        <f>Contatori!$AL$8</f>
        <v>0</v>
      </c>
      <c r="K39" s="76">
        <f>Contatori!$AL$9</f>
        <v>1</v>
      </c>
      <c r="L39" s="77">
        <f>Contatori!$AL$10</f>
        <v>2</v>
      </c>
      <c r="M39" s="78">
        <f t="shared" si="0"/>
        <v>0.37037037037037035</v>
      </c>
      <c r="N39" s="78">
        <f t="shared" si="1"/>
        <v>0.18518518518518517</v>
      </c>
      <c r="O39" s="78">
        <f t="shared" si="2"/>
        <v>0.07407407407407407</v>
      </c>
      <c r="P39" s="78">
        <f t="shared" si="3"/>
        <v>0.14814814814814814</v>
      </c>
      <c r="Q39" s="78">
        <f t="shared" si="4"/>
        <v>0.2222222222222222</v>
      </c>
      <c r="R39" s="78">
        <f t="shared" si="5"/>
        <v>0</v>
      </c>
      <c r="S39" s="78">
        <f t="shared" si="6"/>
        <v>0.03571428571428571</v>
      </c>
      <c r="T39" s="78">
        <f t="shared" si="7"/>
        <v>0.06666666666666667</v>
      </c>
      <c r="U39" s="101">
        <f t="shared" si="8"/>
        <v>2.6666666666666665</v>
      </c>
    </row>
    <row r="40" spans="1:21" ht="78" customHeight="1">
      <c r="A40" s="72" t="s">
        <v>154</v>
      </c>
      <c r="B40" s="73">
        <v>38</v>
      </c>
      <c r="C40" s="97" t="s">
        <v>155</v>
      </c>
      <c r="D40" s="75" t="s">
        <v>154</v>
      </c>
      <c r="E40" s="76">
        <f>Contatori!$AM$3</f>
        <v>0</v>
      </c>
      <c r="F40" s="76">
        <f>Contatori!$AM$4</f>
        <v>4</v>
      </c>
      <c r="G40" s="76">
        <f>Contatori!$AM$5</f>
        <v>6</v>
      </c>
      <c r="H40" s="76">
        <f>Contatori!$AM$6</f>
        <v>7</v>
      </c>
      <c r="I40" s="76">
        <f>Contatori!$AM$7</f>
        <v>6</v>
      </c>
      <c r="J40" s="76">
        <f>Contatori!$AM$8</f>
        <v>2</v>
      </c>
      <c r="K40" s="76">
        <f>Contatori!$AM$9</f>
        <v>2</v>
      </c>
      <c r="L40" s="77">
        <f>Contatori!$AM$10</f>
        <v>3</v>
      </c>
      <c r="M40" s="78">
        <f t="shared" si="0"/>
        <v>0</v>
      </c>
      <c r="N40" s="78">
        <f t="shared" si="1"/>
        <v>0.16</v>
      </c>
      <c r="O40" s="78">
        <f t="shared" si="2"/>
        <v>0.24</v>
      </c>
      <c r="P40" s="78">
        <f t="shared" si="3"/>
        <v>0.28</v>
      </c>
      <c r="Q40" s="78">
        <f t="shared" si="4"/>
        <v>0.24</v>
      </c>
      <c r="R40" s="78">
        <f t="shared" si="5"/>
        <v>0.08</v>
      </c>
      <c r="S40" s="78">
        <f t="shared" si="6"/>
        <v>0.07407407407407407</v>
      </c>
      <c r="T40" s="78">
        <f t="shared" si="7"/>
        <v>0.1</v>
      </c>
      <c r="U40" s="103">
        <f t="shared" si="8"/>
        <v>3.84</v>
      </c>
    </row>
    <row r="41" spans="1:21" ht="42.75" customHeight="1">
      <c r="A41" s="81" t="s">
        <v>156</v>
      </c>
      <c r="B41" s="73">
        <v>39</v>
      </c>
      <c r="C41" s="80" t="s">
        <v>157</v>
      </c>
      <c r="D41" s="91" t="s">
        <v>156</v>
      </c>
      <c r="E41" s="76">
        <f>Contatori!$AN$3</f>
        <v>2</v>
      </c>
      <c r="F41" s="76">
        <f>Contatori!$AN$4</f>
        <v>5</v>
      </c>
      <c r="G41" s="76">
        <f>Contatori!$AN$5</f>
        <v>4</v>
      </c>
      <c r="H41" s="76">
        <f>Contatori!$AN$6</f>
        <v>7</v>
      </c>
      <c r="I41" s="76">
        <f>Contatori!$AN$7</f>
        <v>8</v>
      </c>
      <c r="J41" s="76">
        <f>Contatori!$AN$8</f>
        <v>0</v>
      </c>
      <c r="K41" s="76">
        <f>Contatori!$AN$9</f>
        <v>1</v>
      </c>
      <c r="L41" s="77">
        <f>Contatori!$AN$10</f>
        <v>3</v>
      </c>
      <c r="M41" s="78">
        <f t="shared" si="0"/>
        <v>0.07692307692307693</v>
      </c>
      <c r="N41" s="78">
        <f t="shared" si="1"/>
        <v>0.19230769230769232</v>
      </c>
      <c r="O41" s="78">
        <f t="shared" si="2"/>
        <v>0.15384615384615385</v>
      </c>
      <c r="P41" s="78">
        <f t="shared" si="3"/>
        <v>0.2692307692307692</v>
      </c>
      <c r="Q41" s="78">
        <f t="shared" si="4"/>
        <v>0.3076923076923077</v>
      </c>
      <c r="R41" s="78">
        <f t="shared" si="5"/>
        <v>0</v>
      </c>
      <c r="S41" s="78">
        <f t="shared" si="6"/>
        <v>0.037037037037037035</v>
      </c>
      <c r="T41" s="78">
        <f t="shared" si="7"/>
        <v>0.1</v>
      </c>
      <c r="U41" s="102">
        <f t="shared" si="8"/>
        <v>3.5384615384615383</v>
      </c>
    </row>
    <row r="42" spans="1:21" ht="82.5" customHeight="1">
      <c r="A42" s="81" t="s">
        <v>158</v>
      </c>
      <c r="B42" s="73">
        <v>40</v>
      </c>
      <c r="C42" s="80" t="s">
        <v>159</v>
      </c>
      <c r="D42" s="91" t="s">
        <v>158</v>
      </c>
      <c r="E42" s="76">
        <f>Contatori!$AO$3</f>
        <v>4</v>
      </c>
      <c r="F42" s="76">
        <f>Contatori!$AO$4</f>
        <v>4</v>
      </c>
      <c r="G42" s="76">
        <f>Contatori!$AO$5</f>
        <v>7</v>
      </c>
      <c r="H42" s="76">
        <f>Contatori!$AO$6</f>
        <v>10</v>
      </c>
      <c r="I42" s="76">
        <f>Contatori!$AO$7</f>
        <v>4</v>
      </c>
      <c r="J42" s="76">
        <f>Contatori!$AO$8</f>
        <v>0</v>
      </c>
      <c r="K42" s="76">
        <f>Contatori!$AO$9</f>
        <v>1</v>
      </c>
      <c r="L42" s="77">
        <f>Contatori!$AO$10</f>
        <v>0</v>
      </c>
      <c r="M42" s="78">
        <f t="shared" si="0"/>
        <v>0.13793103448275862</v>
      </c>
      <c r="N42" s="78">
        <f t="shared" si="1"/>
        <v>0.13793103448275862</v>
      </c>
      <c r="O42" s="78">
        <f t="shared" si="2"/>
        <v>0.2413793103448276</v>
      </c>
      <c r="P42" s="78">
        <f t="shared" si="3"/>
        <v>0.3448275862068966</v>
      </c>
      <c r="Q42" s="78">
        <f t="shared" si="4"/>
        <v>0.13793103448275862</v>
      </c>
      <c r="R42" s="78">
        <f t="shared" si="5"/>
        <v>0</v>
      </c>
      <c r="S42" s="78">
        <f t="shared" si="6"/>
        <v>0.03333333333333333</v>
      </c>
      <c r="T42" s="78">
        <f t="shared" si="7"/>
        <v>0</v>
      </c>
      <c r="U42" s="101">
        <f t="shared" si="8"/>
        <v>3.206896551724138</v>
      </c>
    </row>
    <row r="43" spans="1:21" ht="68.25" customHeight="1">
      <c r="A43" s="72" t="s">
        <v>160</v>
      </c>
      <c r="B43" s="73">
        <v>41</v>
      </c>
      <c r="C43" s="97" t="s">
        <v>161</v>
      </c>
      <c r="D43" s="75" t="s">
        <v>160</v>
      </c>
      <c r="E43" s="76">
        <f>Contatori!$AP$3</f>
        <v>5</v>
      </c>
      <c r="F43" s="76">
        <f>Contatori!$AP$4</f>
        <v>4</v>
      </c>
      <c r="G43" s="76">
        <f>Contatori!$AP$5</f>
        <v>7</v>
      </c>
      <c r="H43" s="76">
        <f>Contatori!$AP$6</f>
        <v>7</v>
      </c>
      <c r="I43" s="76">
        <f>Contatori!$AP$7</f>
        <v>5</v>
      </c>
      <c r="J43" s="76">
        <f>Contatori!$AP$8</f>
        <v>0</v>
      </c>
      <c r="K43" s="76">
        <f>Contatori!$AP$9</f>
        <v>2</v>
      </c>
      <c r="L43" s="77">
        <f>Contatori!$AP$10</f>
        <v>0</v>
      </c>
      <c r="M43" s="78">
        <f t="shared" si="0"/>
        <v>0.17857142857142858</v>
      </c>
      <c r="N43" s="78">
        <f t="shared" si="1"/>
        <v>0.14285714285714285</v>
      </c>
      <c r="O43" s="78">
        <f t="shared" si="2"/>
        <v>0.25</v>
      </c>
      <c r="P43" s="78">
        <f t="shared" si="3"/>
        <v>0.25</v>
      </c>
      <c r="Q43" s="78">
        <f t="shared" si="4"/>
        <v>0.17857142857142858</v>
      </c>
      <c r="R43" s="78">
        <f t="shared" si="5"/>
        <v>0</v>
      </c>
      <c r="S43" s="78">
        <f t="shared" si="6"/>
        <v>0.06666666666666667</v>
      </c>
      <c r="T43" s="78">
        <f t="shared" si="7"/>
        <v>0</v>
      </c>
      <c r="U43" s="101">
        <f t="shared" si="8"/>
        <v>3.107142857142857</v>
      </c>
    </row>
    <row r="44" spans="1:21" ht="25.5">
      <c r="A44" s="81" t="s">
        <v>162</v>
      </c>
      <c r="B44" s="73">
        <v>42</v>
      </c>
      <c r="C44" s="97" t="s">
        <v>163</v>
      </c>
      <c r="D44" s="91" t="s">
        <v>162</v>
      </c>
      <c r="E44" s="76">
        <f>Contatori!$AQ$3</f>
        <v>0</v>
      </c>
      <c r="F44" s="76">
        <f>Contatori!$AQ$4</f>
        <v>6</v>
      </c>
      <c r="G44" s="76">
        <f>Contatori!$AQ$5</f>
        <v>8</v>
      </c>
      <c r="H44" s="76">
        <f>Contatori!$AQ$6</f>
        <v>6</v>
      </c>
      <c r="I44" s="76">
        <f>Contatori!$AQ$7</f>
        <v>2</v>
      </c>
      <c r="J44" s="76">
        <f>Contatori!$AQ$8</f>
        <v>0</v>
      </c>
      <c r="K44" s="76">
        <f>Contatori!$AQ$9</f>
        <v>7</v>
      </c>
      <c r="L44" s="77">
        <f>Contatori!$AQ$10</f>
        <v>1</v>
      </c>
      <c r="M44" s="78">
        <f t="shared" si="0"/>
        <v>0</v>
      </c>
      <c r="N44" s="78">
        <f t="shared" si="1"/>
        <v>0.2727272727272727</v>
      </c>
      <c r="O44" s="78">
        <f t="shared" si="2"/>
        <v>0.36363636363636365</v>
      </c>
      <c r="P44" s="78">
        <f t="shared" si="3"/>
        <v>0.2727272727272727</v>
      </c>
      <c r="Q44" s="78">
        <f t="shared" si="4"/>
        <v>0.09090909090909091</v>
      </c>
      <c r="R44" s="78">
        <f t="shared" si="5"/>
        <v>0</v>
      </c>
      <c r="S44" s="78">
        <f t="shared" si="6"/>
        <v>0.2413793103448276</v>
      </c>
      <c r="T44" s="78">
        <f t="shared" si="7"/>
        <v>0.03333333333333333</v>
      </c>
      <c r="U44" s="101">
        <f t="shared" si="8"/>
        <v>3.1818181818181817</v>
      </c>
    </row>
    <row r="45" spans="1:21" ht="36.75" customHeight="1">
      <c r="A45" s="81" t="s">
        <v>164</v>
      </c>
      <c r="B45" s="73">
        <v>43</v>
      </c>
      <c r="C45" s="97" t="s">
        <v>165</v>
      </c>
      <c r="D45" s="91" t="s">
        <v>164</v>
      </c>
      <c r="E45" s="76">
        <f>Contatori!$AR$3</f>
        <v>3</v>
      </c>
      <c r="F45" s="76">
        <f>Contatori!$AR$4</f>
        <v>4</v>
      </c>
      <c r="G45" s="76">
        <f>Contatori!$AR$5</f>
        <v>4</v>
      </c>
      <c r="H45" s="76">
        <f>Contatori!$AR$6</f>
        <v>7</v>
      </c>
      <c r="I45" s="76">
        <f>Contatori!$AR$7</f>
        <v>7</v>
      </c>
      <c r="J45" s="76">
        <f>Contatori!$AR$8</f>
        <v>0</v>
      </c>
      <c r="K45" s="76">
        <f>Contatori!$AR$9</f>
        <v>5</v>
      </c>
      <c r="L45" s="77">
        <f>Contatori!$AR$10</f>
        <v>0</v>
      </c>
      <c r="M45" s="78">
        <f t="shared" si="0"/>
        <v>0.12</v>
      </c>
      <c r="N45" s="78">
        <f t="shared" si="1"/>
        <v>0.16</v>
      </c>
      <c r="O45" s="78">
        <f t="shared" si="2"/>
        <v>0.16</v>
      </c>
      <c r="P45" s="78">
        <f t="shared" si="3"/>
        <v>0.28</v>
      </c>
      <c r="Q45" s="78">
        <f t="shared" si="4"/>
        <v>0.28</v>
      </c>
      <c r="R45" s="78">
        <f t="shared" si="5"/>
        <v>0</v>
      </c>
      <c r="S45" s="78">
        <f t="shared" si="6"/>
        <v>0.16666666666666666</v>
      </c>
      <c r="T45" s="78">
        <f t="shared" si="7"/>
        <v>0</v>
      </c>
      <c r="U45" s="102">
        <f t="shared" si="8"/>
        <v>3.44</v>
      </c>
    </row>
    <row r="46" spans="1:21" ht="41.25" customHeight="1">
      <c r="A46" s="81" t="s">
        <v>166</v>
      </c>
      <c r="B46" s="73">
        <v>44</v>
      </c>
      <c r="C46" s="97" t="s">
        <v>167</v>
      </c>
      <c r="D46" s="91" t="s">
        <v>166</v>
      </c>
      <c r="E46" s="76">
        <f>Contatori!$AS$3</f>
        <v>7</v>
      </c>
      <c r="F46" s="76">
        <f>Contatori!$AS$4</f>
        <v>5</v>
      </c>
      <c r="G46" s="76">
        <f>Contatori!$AS$5</f>
        <v>7</v>
      </c>
      <c r="H46" s="76">
        <f>Contatori!$AS$6</f>
        <v>5</v>
      </c>
      <c r="I46" s="76">
        <f>Contatori!$AS$7</f>
        <v>3</v>
      </c>
      <c r="J46" s="76">
        <f>Contatori!$AS$8</f>
        <v>0</v>
      </c>
      <c r="K46" s="76">
        <f>Contatori!$AS$9</f>
        <v>3</v>
      </c>
      <c r="L46" s="77">
        <f>Contatori!$AS$10</f>
        <v>0</v>
      </c>
      <c r="M46" s="78">
        <f t="shared" si="0"/>
        <v>0.25925925925925924</v>
      </c>
      <c r="N46" s="78">
        <f t="shared" si="1"/>
        <v>0.18518518518518517</v>
      </c>
      <c r="O46" s="78">
        <f t="shared" si="2"/>
        <v>0.25925925925925924</v>
      </c>
      <c r="P46" s="78">
        <f t="shared" si="3"/>
        <v>0.18518518518518517</v>
      </c>
      <c r="Q46" s="78">
        <f t="shared" si="4"/>
        <v>0.1111111111111111</v>
      </c>
      <c r="R46" s="78">
        <f t="shared" si="5"/>
        <v>0</v>
      </c>
      <c r="S46" s="78">
        <f t="shared" si="6"/>
        <v>0.1</v>
      </c>
      <c r="T46" s="78">
        <f t="shared" si="7"/>
        <v>0</v>
      </c>
      <c r="U46" s="101">
        <f t="shared" si="8"/>
        <v>2.7037037037037037</v>
      </c>
    </row>
    <row r="47" spans="1:21" ht="51">
      <c r="A47" s="72" t="s">
        <v>168</v>
      </c>
      <c r="B47" s="73">
        <v>45</v>
      </c>
      <c r="C47" s="80" t="s">
        <v>169</v>
      </c>
      <c r="D47" s="75" t="s">
        <v>168</v>
      </c>
      <c r="E47" s="76">
        <f>Contatori!$AT$3</f>
        <v>1</v>
      </c>
      <c r="F47" s="76">
        <f>Contatori!$AT$4</f>
        <v>3</v>
      </c>
      <c r="G47" s="76">
        <f>Contatori!$AT$5</f>
        <v>3</v>
      </c>
      <c r="H47" s="76">
        <f>Contatori!$AT$6</f>
        <v>7</v>
      </c>
      <c r="I47" s="76">
        <f>Contatori!$AT$7</f>
        <v>11</v>
      </c>
      <c r="J47" s="76">
        <f>Contatori!$AT$8</f>
        <v>2</v>
      </c>
      <c r="K47" s="76">
        <f>Contatori!$AT$9</f>
        <v>3</v>
      </c>
      <c r="L47" s="77">
        <f>Contatori!$AT$10</f>
        <v>0</v>
      </c>
      <c r="M47" s="78">
        <f t="shared" si="0"/>
        <v>0.037037037037037035</v>
      </c>
      <c r="N47" s="78">
        <f t="shared" si="1"/>
        <v>0.1111111111111111</v>
      </c>
      <c r="O47" s="78">
        <f t="shared" si="2"/>
        <v>0.1111111111111111</v>
      </c>
      <c r="P47" s="78">
        <f t="shared" si="3"/>
        <v>0.25925925925925924</v>
      </c>
      <c r="Q47" s="78">
        <f t="shared" si="4"/>
        <v>0.4074074074074074</v>
      </c>
      <c r="R47" s="78">
        <f t="shared" si="5"/>
        <v>0.07407407407407407</v>
      </c>
      <c r="S47" s="78">
        <f t="shared" si="6"/>
        <v>0.1</v>
      </c>
      <c r="T47" s="78">
        <f t="shared" si="7"/>
        <v>0</v>
      </c>
      <c r="U47" s="103">
        <f t="shared" si="8"/>
        <v>4.111111111111111</v>
      </c>
    </row>
    <row r="48" spans="1:21" ht="38.25">
      <c r="A48" s="92" t="s">
        <v>170</v>
      </c>
      <c r="B48" s="73">
        <v>46</v>
      </c>
      <c r="C48" s="80" t="s">
        <v>171</v>
      </c>
      <c r="D48" s="93" t="s">
        <v>170</v>
      </c>
      <c r="E48" s="76">
        <f>Contatori!$AU$3</f>
        <v>0</v>
      </c>
      <c r="F48" s="76">
        <f>Contatori!$AU$4</f>
        <v>2</v>
      </c>
      <c r="G48" s="76">
        <f>Contatori!$AU$5</f>
        <v>1</v>
      </c>
      <c r="H48" s="76">
        <f>Contatori!$AU$6</f>
        <v>8</v>
      </c>
      <c r="I48" s="76">
        <f>Contatori!$AU$7</f>
        <v>9</v>
      </c>
      <c r="J48" s="76">
        <f>Contatori!$AU$8</f>
        <v>6</v>
      </c>
      <c r="K48" s="76">
        <f>Contatori!$AU$9</f>
        <v>3</v>
      </c>
      <c r="L48" s="77">
        <f>Contatori!$AU$10</f>
        <v>1</v>
      </c>
      <c r="M48" s="78">
        <f t="shared" si="0"/>
        <v>0</v>
      </c>
      <c r="N48" s="78">
        <f t="shared" si="1"/>
        <v>0.07692307692307693</v>
      </c>
      <c r="O48" s="78">
        <f t="shared" si="2"/>
        <v>0.038461538461538464</v>
      </c>
      <c r="P48" s="78">
        <f t="shared" si="3"/>
        <v>0.3076923076923077</v>
      </c>
      <c r="Q48" s="78">
        <f t="shared" si="4"/>
        <v>0.34615384615384615</v>
      </c>
      <c r="R48" s="78">
        <f t="shared" si="5"/>
        <v>0.23076923076923078</v>
      </c>
      <c r="S48" s="78">
        <f t="shared" si="6"/>
        <v>0.10344827586206896</v>
      </c>
      <c r="T48" s="78">
        <f t="shared" si="7"/>
        <v>0.03333333333333333</v>
      </c>
      <c r="U48" s="79">
        <f t="shared" si="8"/>
        <v>4.615384615384615</v>
      </c>
    </row>
    <row r="49" spans="1:21" ht="42" customHeight="1">
      <c r="A49" s="72" t="s">
        <v>172</v>
      </c>
      <c r="B49" s="73">
        <v>47</v>
      </c>
      <c r="C49" s="80" t="s">
        <v>173</v>
      </c>
      <c r="D49" s="75" t="s">
        <v>172</v>
      </c>
      <c r="E49" s="76">
        <f>Contatori!$AV$3</f>
        <v>0</v>
      </c>
      <c r="F49" s="76">
        <f>Contatori!$AV$4</f>
        <v>2</v>
      </c>
      <c r="G49" s="76">
        <f>Contatori!$AV$5</f>
        <v>1</v>
      </c>
      <c r="H49" s="76">
        <f>Contatori!$AV$6</f>
        <v>10</v>
      </c>
      <c r="I49" s="76">
        <f>Contatori!$AV$7</f>
        <v>11</v>
      </c>
      <c r="J49" s="76">
        <f>Contatori!$AV$8</f>
        <v>4</v>
      </c>
      <c r="K49" s="76">
        <f>Contatori!$AV$9</f>
        <v>2</v>
      </c>
      <c r="L49" s="77">
        <f>Contatori!$AV$10</f>
        <v>0</v>
      </c>
      <c r="M49" s="78">
        <f t="shared" si="0"/>
        <v>0</v>
      </c>
      <c r="N49" s="78">
        <f t="shared" si="1"/>
        <v>0.07142857142857142</v>
      </c>
      <c r="O49" s="78">
        <f t="shared" si="2"/>
        <v>0.03571428571428571</v>
      </c>
      <c r="P49" s="78">
        <f t="shared" si="3"/>
        <v>0.35714285714285715</v>
      </c>
      <c r="Q49" s="78">
        <f t="shared" si="4"/>
        <v>0.39285714285714285</v>
      </c>
      <c r="R49" s="78">
        <f t="shared" si="5"/>
        <v>0.14285714285714285</v>
      </c>
      <c r="S49" s="78">
        <f t="shared" si="6"/>
        <v>0.06666666666666667</v>
      </c>
      <c r="T49" s="78">
        <f t="shared" si="7"/>
        <v>0</v>
      </c>
      <c r="U49" s="79">
        <f t="shared" si="8"/>
        <v>4.5</v>
      </c>
    </row>
  </sheetData>
  <sheetProtection selectLockedCells="1" selectUnlockedCells="1"/>
  <autoFilter ref="B1:U49"/>
  <printOptions/>
  <pageMargins left="0.15763888888888888" right="0.15763888888888888" top="0.27569444444444446" bottom="0.3541666666666667" header="0.5118055555555555" footer="0.511805555555555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MACHO</cp:lastModifiedBy>
  <cp:lastPrinted>2012-09-18T18:46:41Z</cp:lastPrinted>
  <dcterms:created xsi:type="dcterms:W3CDTF">2012-09-18T18:46:54Z</dcterms:created>
  <dcterms:modified xsi:type="dcterms:W3CDTF">2012-09-18T18:46:54Z</dcterms:modified>
  <cp:category/>
  <cp:version/>
  <cp:contentType/>
  <cp:contentStatus/>
</cp:coreProperties>
</file>